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Vehiculos" sheetId="2" state="visible" r:id="rId2"/>
    <sheet xmlns:r="http://schemas.openxmlformats.org/officeDocument/2006/relationships" name="Clientes" sheetId="3" state="visible" r:id="rId3"/>
    <sheet xmlns:r="http://schemas.openxmlformats.org/officeDocument/2006/relationships" name="Lecturas_KM" sheetId="4" state="visible" r:id="rId4"/>
    <sheet xmlns:r="http://schemas.openxmlformats.org/officeDocument/2006/relationships" name="Catalogo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color rgb="000E7C86"/>
      <sz val="10"/>
    </font>
    <font>
      <name val="Calibri"/>
      <b val="1"/>
      <color rgb="000E7C86"/>
      <sz val="10"/>
    </font>
    <font>
      <name val="Calibri"/>
      <b val="1"/>
      <color rgb="00FFFFFF"/>
      <sz val="15"/>
    </font>
    <font>
      <name val="Calibri"/>
      <b val="1"/>
      <color rgb="00BD3A24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/>
    </xf>
    <xf numFmtId="0" fontId="2" fillId="5" borderId="1" pivotButton="0" quotePrefix="0" xfId="0"/>
    <xf numFmtId="164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3" fontId="4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0" fontId="6" fillId="0" borderId="0" pivotButton="0" quotePrefix="0" xfId="0"/>
    <xf numFmtId="0" fontId="1" fillId="2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3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3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BD3A24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ablaVehiculos" displayName="TablaVehiculos" ref="A1:Q501" headerRowCount="1">
  <autoFilter ref="A1:Q501"/>
  <tableColumns count="17">
    <tableColumn id="1" name="ID vehículo"/>
    <tableColumn id="2" name="ID cliente"/>
    <tableColumn id="3" name="Alias del cliente"/>
    <tableColumn id="4" name="Placas"/>
    <tableColumn id="5" name="VIN"/>
    <tableColumn id="6" name="Marca"/>
    <tableColumn id="7" name="Submarca"/>
    <tableColumn id="8" name="Año modelo"/>
    <tableColumn id="9" name="Color"/>
    <tableColumn id="10" name="Carrocería"/>
    <tableColumn id="11" name="Combustible"/>
    <tableColumn id="12" name="Transmisión"/>
    <tableColumn id="13" name="Kilometraje actual"/>
    <tableColumn id="14" name="Fecha del kilometraje"/>
    <tableColumn id="15" name="Estado"/>
    <tableColumn id="16" name="Observaciones"/>
    <tableColumn id="17" name="Revis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aClientes" displayName="TablaClientes" ref="A1:E201" headerRowCount="1">
  <autoFilter ref="A1:E201"/>
  <tableColumns count="5">
    <tableColumn id="1" name="ID cliente"/>
    <tableColumn id="2" name="Alias del cliente"/>
    <tableColumn id="3" name="Tipo"/>
    <tableColumn id="4" name="Estado"/>
    <tableColumn id="5" name="Observacion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aLecturasKM" displayName="TablaLecturasKM" ref="A1:F1001" headerRowCount="1">
  <autoFilter ref="A1:F1001"/>
  <tableColumns count="6">
    <tableColumn id="1" name="ID lectura"/>
    <tableColumn id="2" name="ID vehículo"/>
    <tableColumn id="3" name="Fecha"/>
    <tableColumn id="4" name="Kilometraje"/>
    <tableColumn id="5" name="Origen"/>
    <tableColumn id="6" name="Revisión de secue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aCatalogos" displayName="TablaCatalogos" ref="A1:H101" headerRowCount="1">
  <autoFilter ref="A1:H101"/>
  <tableColumns count="8">
    <tableColumn id="1" name="Tipo cliente"/>
    <tableColumn id="2" name="Estado cliente"/>
    <tableColumn id="3" name="Estado vehículo"/>
    <tableColumn id="4" name="Marca"/>
    <tableColumn id="5" name="Carrocería"/>
    <tableColumn id="6" name="Combustible"/>
    <tableColumn id="7" name="Transmisión"/>
    <tableColumn id="8" name="Ori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D20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7" customWidth="1" min="2" max="2"/>
    <col width="28" customWidth="1" min="3" max="3"/>
    <col width="27" customWidth="1" min="4" max="4"/>
  </cols>
  <sheetData>
    <row r="1" ht="34" customHeight="1">
      <c r="A1" s="1" t="inlineStr">
        <is>
          <t>REGISTRO ADMINISTRATIVO DE VEHÍCULOS</t>
        </is>
      </c>
      <c r="B1" s="30" t="n"/>
      <c r="C1" s="30" t="n"/>
      <c r="D1" s="31" t="n"/>
    </row>
    <row r="2">
      <c r="A2" s="2" t="inlineStr">
        <is>
          <t>Apoya la relación entre clientes y vehículos y la revisión de datos incompletos o duplicados aparentes.</t>
        </is>
      </c>
    </row>
    <row r="3">
      <c r="A3" s="3" t="inlineStr">
        <is>
          <t>DATOS FICTICIOS SIN VALIDEZ</t>
        </is>
      </c>
    </row>
    <row r="4">
      <c r="A4" s="4" t="inlineStr">
        <is>
          <t>Fecha de corte para validaciones</t>
        </is>
      </c>
      <c r="B4" s="5">
        <f>Catalogos!$K$2</f>
        <v/>
      </c>
    </row>
    <row r="5"/>
    <row r="6">
      <c r="A6" s="3" t="inlineStr">
        <is>
          <t>Indicador</t>
        </is>
      </c>
      <c r="B6" s="3" t="inlineStr">
        <is>
          <t>Resultado</t>
        </is>
      </c>
      <c r="C6" s="3" t="inlineStr">
        <is>
          <t>Criterio</t>
        </is>
      </c>
      <c r="D6" s="3" t="inlineStr">
        <is>
          <t>Alcance</t>
        </is>
      </c>
    </row>
    <row r="7" ht="24" customHeight="1">
      <c r="A7" s="6" t="inlineStr">
        <is>
          <t>Total de clientes</t>
        </is>
      </c>
      <c r="B7" s="7">
        <f>COUNTA(Clientes!$A$2:$A$201)</f>
        <v/>
      </c>
      <c r="C7" s="8" t="inlineStr">
        <is>
          <t>ID no vacío</t>
        </is>
      </c>
      <c r="D7" s="8" t="inlineStr">
        <is>
          <t>Catálogo interno</t>
        </is>
      </c>
    </row>
    <row r="8" ht="24" customHeight="1">
      <c r="A8" s="9" t="inlineStr">
        <is>
          <t>Clientes activos</t>
        </is>
      </c>
      <c r="B8" s="10">
        <f>COUNTIF(Clientes!$D$2:$D$201,"Activo")</f>
        <v/>
      </c>
      <c r="C8" s="11" t="inlineStr">
        <is>
          <t>Estado Activo</t>
        </is>
      </c>
      <c r="D8" s="11" t="inlineStr">
        <is>
          <t>Catálogo interno</t>
        </is>
      </c>
    </row>
    <row r="9" ht="24" customHeight="1">
      <c r="A9" s="6" t="inlineStr">
        <is>
          <t>Total de vehículos</t>
        </is>
      </c>
      <c r="B9" s="7">
        <f>COUNTA(Vehiculos!$A$2:$A$501)</f>
        <v/>
      </c>
      <c r="C9" s="8" t="inlineStr">
        <is>
          <t>ID no vacío</t>
        </is>
      </c>
      <c r="D9" s="8" t="inlineStr">
        <is>
          <t>Registro maestro</t>
        </is>
      </c>
    </row>
    <row r="10" ht="24" customHeight="1">
      <c r="A10" s="9" t="inlineStr">
        <is>
          <t>Vehículos activos</t>
        </is>
      </c>
      <c r="B10" s="10">
        <f>COUNTIF(Vehiculos!$O$2:$O$501,"Activo")</f>
        <v/>
      </c>
      <c r="C10" s="11" t="inlineStr">
        <is>
          <t>Estado Activo</t>
        </is>
      </c>
      <c r="D10" s="11" t="inlineStr">
        <is>
          <t>Registro maestro</t>
        </is>
      </c>
    </row>
    <row r="11" ht="24" customHeight="1">
      <c r="A11" s="6" t="inlineStr">
        <is>
          <t>Vehículos incompletos</t>
        </is>
      </c>
      <c r="B11" s="7">
        <f>COUNTIF(Vehiculos!$Q$2:$Q$501,"INCOMPLETO")</f>
        <v/>
      </c>
      <c r="C11" s="8" t="inlineStr">
        <is>
          <t>Campos básicos faltantes</t>
        </is>
      </c>
      <c r="D11" s="8" t="inlineStr">
        <is>
          <t>Revisión administrativa</t>
        </is>
      </c>
    </row>
    <row r="12" ht="24" customHeight="1">
      <c r="A12" s="9" t="inlineStr">
        <is>
          <t>Clientes por revisar</t>
        </is>
      </c>
      <c r="B12" s="10">
        <f>COUNTIF(Vehiculos!$Q$2:$Q$501,"REVISAR CLIENTE")</f>
        <v/>
      </c>
      <c r="C12" s="11" t="inlineStr">
        <is>
          <t>ID no localizado</t>
        </is>
      </c>
      <c r="D12" s="11" t="inlineStr">
        <is>
          <t>Revisión administrativa</t>
        </is>
      </c>
    </row>
    <row r="13" ht="24" customHeight="1">
      <c r="A13" s="6" t="inlineStr">
        <is>
          <t>VIN repetidos</t>
        </is>
      </c>
      <c r="B13" s="7">
        <f>SUMPRODUCT((Vehiculos!$E$2:$E$501&lt;&gt;"")*(COUNTIF(Vehiculos!$E$2:$E$501,Vehiculos!$E$2:$E$501)&gt;1))</f>
        <v/>
      </c>
      <c r="C13" s="8" t="inlineStr">
        <is>
          <t>Filas involucradas</t>
        </is>
      </c>
      <c r="D13" s="8" t="inlineStr">
        <is>
          <t>Duplicado aparente</t>
        </is>
      </c>
    </row>
    <row r="14" ht="24" customHeight="1">
      <c r="A14" s="9" t="inlineStr">
        <is>
          <t>Placas repetidas</t>
        </is>
      </c>
      <c r="B14" s="10">
        <f>SUMPRODUCT((Vehiculos!$D$2:$D$501&lt;&gt;"")*(COUNTIF(Vehiculos!$D$2:$D$501,Vehiculos!$D$2:$D$501)&gt;1))</f>
        <v/>
      </c>
      <c r="C14" s="11" t="inlineStr">
        <is>
          <t>Filas involucradas</t>
        </is>
      </c>
      <c r="D14" s="11" t="inlineStr">
        <is>
          <t>Duplicado aparente</t>
        </is>
      </c>
    </row>
    <row r="15" ht="24" customHeight="1">
      <c r="A15" s="6" t="inlineStr">
        <is>
          <t>Lecturas registradas</t>
        </is>
      </c>
      <c r="B15" s="7">
        <f>COUNTA(Lecturas_KM!$A$2:$A$1001)</f>
        <v/>
      </c>
      <c r="C15" s="8" t="inlineStr">
        <is>
          <t>ID no vacío</t>
        </is>
      </c>
      <c r="D15" s="8" t="inlineStr">
        <is>
          <t>Historial administrativo</t>
        </is>
      </c>
    </row>
    <row r="16" ht="24" customHeight="1">
      <c r="A16" s="9" t="inlineStr">
        <is>
          <t>Secuencias por revisar</t>
        </is>
      </c>
      <c r="B16" s="10">
        <f>COUNTIF(Lecturas_KM!$F$2:$F$1001,"REVISAR SECUENCIA")</f>
        <v/>
      </c>
      <c r="C16" s="11" t="inlineStr">
        <is>
          <t>Lectura menor a una previa</t>
        </is>
      </c>
      <c r="D16" s="11" t="inlineStr">
        <is>
          <t>No constituye diagnóstico</t>
        </is>
      </c>
    </row>
    <row r="17" ht="24" customHeight="1">
      <c r="A17" s="6" t="inlineStr">
        <is>
          <t>Porcentaje completo</t>
        </is>
      </c>
      <c r="B17" s="32">
        <f>IFERROR(COUNTIF(Vehiculos!$Q$2:$Q$501,"COMPLETO")/COUNTIF(Vehiculos!$A$2:$A$501,"&lt;&gt;"),0)</f>
        <v/>
      </c>
      <c r="C17" s="8" t="inlineStr">
        <is>
          <t>Vehículos completos</t>
        </is>
      </c>
      <c r="D17" s="8" t="inlineStr">
        <is>
          <t>Sobre IDs capturados</t>
        </is>
      </c>
    </row>
    <row r="18"/>
    <row r="19">
      <c r="A19" s="13" t="inlineStr">
        <is>
          <t>Alcance:</t>
        </is>
      </c>
      <c r="B19" s="2" t="inlineStr">
        <is>
          <t>Control administrativo sin macros, vínculos externos ni sincronización.</t>
        </is>
      </c>
    </row>
    <row r="20" ht="42" customHeight="1">
      <c r="A20" s="13" t="inlineStr">
        <is>
          <t>Limitación:</t>
        </is>
      </c>
      <c r="B20" s="2" t="inlineStr">
        <is>
          <t>No valida oficialmente placas o VIN y no sustituye órdenes, expedientes, diagnósticos, documentos oficiales ni controles fiscales.</t>
        </is>
      </c>
    </row>
  </sheetData>
  <mergeCells count="1">
    <mergeCell ref="A1:D1"/>
  </mergeCells>
  <conditionalFormatting sqref="B11:B14">
    <cfRule type="expression" priority="1" dxfId="0">
      <formula>B11&gt;0</formula>
    </cfRule>
  </conditionalFormatting>
  <conditionalFormatting sqref="B16">
    <cfRule type="expression" priority="2" dxfId="0">
      <formula>B16&gt;0</formula>
    </cfRule>
  </conditionalFormatting>
  <conditionalFormatting sqref="B17">
    <cfRule type="expression" priority="3" dxfId="1">
      <formula>B17&gt;=0.9</formula>
    </cfRule>
    <cfRule type="expression" priority="4" dxfId="2">
      <formula>B17&lt;0.9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AA5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14" customWidth="1" min="4" max="4"/>
    <col width="21" customWidth="1" min="5" max="5"/>
    <col width="16" customWidth="1" min="6" max="6"/>
    <col width="18" customWidth="1" min="7" max="7"/>
    <col width="12" customWidth="1" min="8" max="8"/>
    <col width="14" customWidth="1" min="9" max="9"/>
    <col width="15" customWidth="1" min="10" max="10"/>
    <col width="15" customWidth="1" min="11" max="11"/>
    <col width="16" customWidth="1" min="12" max="12"/>
    <col width="19" customWidth="1" min="13" max="13"/>
    <col width="21" customWidth="1" min="14" max="14"/>
    <col width="14" customWidth="1" min="15" max="15"/>
    <col width="31" customWidth="1" min="16" max="16"/>
    <col width="20" customWidth="1" min="17" max="17"/>
    <col width="3" customWidth="1" min="18" max="18"/>
    <col width="31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30" customHeight="1">
      <c r="A1" s="14" t="inlineStr">
        <is>
          <t>ID vehículo</t>
        </is>
      </c>
      <c r="B1" s="14" t="inlineStr">
        <is>
          <t>ID cliente</t>
        </is>
      </c>
      <c r="C1" s="14" t="inlineStr">
        <is>
          <t>Alias del cliente</t>
        </is>
      </c>
      <c r="D1" s="14" t="inlineStr">
        <is>
          <t>Placas</t>
        </is>
      </c>
      <c r="E1" s="14" t="inlineStr">
        <is>
          <t>VIN</t>
        </is>
      </c>
      <c r="F1" s="14" t="inlineStr">
        <is>
          <t>Marca</t>
        </is>
      </c>
      <c r="G1" s="14" t="inlineStr">
        <is>
          <t>Submarca</t>
        </is>
      </c>
      <c r="H1" s="14" t="inlineStr">
        <is>
          <t>Año modelo</t>
        </is>
      </c>
      <c r="I1" s="14" t="inlineStr">
        <is>
          <t>Color</t>
        </is>
      </c>
      <c r="J1" s="14" t="inlineStr">
        <is>
          <t>Carrocería</t>
        </is>
      </c>
      <c r="K1" s="14" t="inlineStr">
        <is>
          <t>Combustible</t>
        </is>
      </c>
      <c r="L1" s="14" t="inlineStr">
        <is>
          <t>Transmisión</t>
        </is>
      </c>
      <c r="M1" s="14" t="inlineStr">
        <is>
          <t>Kilometraje actual</t>
        </is>
      </c>
      <c r="N1" s="14" t="inlineStr">
        <is>
          <t>Fecha del kilometraje</t>
        </is>
      </c>
      <c r="O1" s="14" t="inlineStr">
        <is>
          <t>Estado</t>
        </is>
      </c>
      <c r="P1" s="14" t="inlineStr">
        <is>
          <t>Observaciones</t>
        </is>
      </c>
      <c r="Q1" s="14" t="inlineStr">
        <is>
          <t>Revisión</t>
        </is>
      </c>
      <c r="S1" s="3" t="inlineStr">
        <is>
          <t>DATOS FICTICIOS SIN VALIDEZ</t>
        </is>
      </c>
    </row>
    <row r="2" ht="21" customHeight="1">
      <c r="A2" s="15" t="inlineStr">
        <is>
          <t>VEH-0001</t>
        </is>
      </c>
      <c r="B2" s="15" t="inlineStr">
        <is>
          <t>CLI-0001</t>
        </is>
      </c>
      <c r="C2" s="16">
        <f>IF(B2="","",IFERROR(INDEX(Clientes!$B$2:$B$201,MATCH(B2,Clientes!$A$2:$A$201,0)),"CLIENTE NO ENCONTRADO"))</f>
        <v/>
      </c>
      <c r="D2" s="15" t="inlineStr">
        <is>
          <t>PRB-001-A</t>
        </is>
      </c>
      <c r="E2" s="15" t="inlineStr">
        <is>
          <t>ZZPRB000000000001</t>
        </is>
      </c>
      <c r="F2" s="17" t="inlineStr">
        <is>
          <t>Nissan</t>
        </is>
      </c>
      <c r="G2" s="17" t="inlineStr">
        <is>
          <t>Versa</t>
        </is>
      </c>
      <c r="H2" s="18" t="n">
        <v>2022</v>
      </c>
      <c r="I2" s="17" t="inlineStr">
        <is>
          <t>Plata</t>
        </is>
      </c>
      <c r="J2" s="17" t="inlineStr">
        <is>
          <t>Sedán</t>
        </is>
      </c>
      <c r="K2" s="17" t="inlineStr">
        <is>
          <t>Gasolina</t>
        </is>
      </c>
      <c r="L2" s="17" t="inlineStr">
        <is>
          <t>CVT</t>
        </is>
      </c>
      <c r="M2" s="19">
        <f>IF(A2="","",IFERROR(IF(COUNTIF(Lecturas_KM!$B$2:$B$1001,A2)=0,"",SUMPRODUCT(MAX((Lecturas_KM!$B$2:$B$1001=A2)*Lecturas_KM!$D$2:$D$1001))),""))</f>
        <v/>
      </c>
      <c r="N2" s="20">
        <f>IF(A2="","",IFERROR(IF(COUNTIF(Lecturas_KM!$B$2:$B$1001,A2)=0,"",SUMPRODUCT(MAX((Lecturas_KM!$B$2:$B$1001=A2)*Lecturas_KM!$C$2:$C$1001))),""))</f>
        <v/>
      </c>
      <c r="O2" s="21" t="inlineStr">
        <is>
          <t>Activo</t>
        </is>
      </c>
      <c r="P2" s="17" t="inlineStr">
        <is>
          <t>DATOS FICTICIOS SIN VALIDEZ</t>
        </is>
      </c>
      <c r="Q2" s="22">
        <f>IF(A2="","",IF(OR(B2="",D2="",E2="",F2="",G2="",H2="",O2=""),"INCOMPLETO",IF(C2="CLIENTE NO ENCONTRADO","REVISAR CLIENTE","COMPLETO")))</f>
        <v/>
      </c>
      <c r="T2">
        <f>IF(Clientes!A2="","",Clientes!A2)</f>
        <v/>
      </c>
      <c r="U2">
        <f>IF(Catalogos!C2="","",Catalogos!C2)</f>
        <v/>
      </c>
      <c r="V2">
        <f>IF(Catalogos!D2="","",Catalogos!D2)</f>
        <v/>
      </c>
      <c r="W2">
        <f>IF(Catalogos!E2="","",Catalogos!E2)</f>
        <v/>
      </c>
      <c r="X2">
        <f>IF(Catalogos!F2="","",Catalogos!F2)</f>
        <v/>
      </c>
      <c r="Y2">
        <f>IF(Catalogos!G2="","",Catalogos!G2)</f>
        <v/>
      </c>
      <c r="Z2">
        <f>Catalogos!$K$3</f>
        <v/>
      </c>
      <c r="AA2">
        <f>Catalogos!$K$4</f>
        <v/>
      </c>
    </row>
    <row r="3" ht="21" customHeight="1">
      <c r="A3" s="15" t="inlineStr">
        <is>
          <t>VEH-0002</t>
        </is>
      </c>
      <c r="B3" s="15" t="inlineStr">
        <is>
          <t>CLI-0001</t>
        </is>
      </c>
      <c r="C3" s="23">
        <f>IF(B3="","",IFERROR(INDEX(Clientes!$B$2:$B$201,MATCH(B3,Clientes!$A$2:$A$201,0)),"CLIENTE NO ENCONTRADO"))</f>
        <v/>
      </c>
      <c r="D3" s="15" t="inlineStr">
        <is>
          <t>PRB-002-A</t>
        </is>
      </c>
      <c r="E3" s="15" t="inlineStr">
        <is>
          <t>ZZPRB000000000002</t>
        </is>
      </c>
      <c r="F3" s="17" t="inlineStr">
        <is>
          <t>Chevrolet</t>
        </is>
      </c>
      <c r="G3" s="17" t="inlineStr">
        <is>
          <t>Aveo</t>
        </is>
      </c>
      <c r="H3" s="18" t="n">
        <v>2021</v>
      </c>
      <c r="I3" s="17" t="inlineStr">
        <is>
          <t>Blanco</t>
        </is>
      </c>
      <c r="J3" s="17" t="inlineStr">
        <is>
          <t>Sedán</t>
        </is>
      </c>
      <c r="K3" s="17" t="inlineStr">
        <is>
          <t>Gasolina</t>
        </is>
      </c>
      <c r="L3" s="17" t="inlineStr">
        <is>
          <t>Manual</t>
        </is>
      </c>
      <c r="M3" s="24">
        <f>IF(A3="","",IFERROR(IF(COUNTIF(Lecturas_KM!$B$2:$B$1001,A3)=0,"",SUMPRODUCT(MAX((Lecturas_KM!$B$2:$B$1001=A3)*Lecturas_KM!$D$2:$D$1001))),""))</f>
        <v/>
      </c>
      <c r="N3" s="25">
        <f>IF(A3="","",IFERROR(IF(COUNTIF(Lecturas_KM!$B$2:$B$1001,A3)=0,"",SUMPRODUCT(MAX((Lecturas_KM!$B$2:$B$1001=A3)*Lecturas_KM!$C$2:$C$1001))),""))</f>
        <v/>
      </c>
      <c r="O3" s="21" t="inlineStr">
        <is>
          <t>Activo</t>
        </is>
      </c>
      <c r="P3" s="17" t="inlineStr">
        <is>
          <t>DATOS FICTICIOS SIN VALIDEZ</t>
        </is>
      </c>
      <c r="Q3" s="26">
        <f>IF(A3="","",IF(OR(B3="",D3="",E3="",F3="",G3="",H3="",O3=""),"INCOMPLETO",IF(C3="CLIENTE NO ENCONTRADO","REVISAR CLIENTE","COMPLETO")))</f>
        <v/>
      </c>
      <c r="T3">
        <f>IF(Clientes!A3="","",Clientes!A3)</f>
        <v/>
      </c>
      <c r="U3">
        <f>IF(Catalogos!C3="","",Catalogos!C3)</f>
        <v/>
      </c>
      <c r="V3">
        <f>IF(Catalogos!D3="","",Catalogos!D3)</f>
        <v/>
      </c>
      <c r="W3">
        <f>IF(Catalogos!E3="","",Catalogos!E3)</f>
        <v/>
      </c>
      <c r="X3">
        <f>IF(Catalogos!F3="","",Catalogos!F3)</f>
        <v/>
      </c>
      <c r="Y3">
        <f>IF(Catalogos!G3="","",Catalogos!G3)</f>
        <v/>
      </c>
    </row>
    <row r="4" ht="21" customHeight="1">
      <c r="A4" s="15" t="inlineStr">
        <is>
          <t>VEH-0003</t>
        </is>
      </c>
      <c r="B4" s="15" t="inlineStr">
        <is>
          <t>CLI-0002</t>
        </is>
      </c>
      <c r="C4" s="16">
        <f>IF(B4="","",IFERROR(INDEX(Clientes!$B$2:$B$201,MATCH(B4,Clientes!$A$2:$A$201,0)),"CLIENTE NO ENCONTRADO"))</f>
        <v/>
      </c>
      <c r="D4" s="15" t="inlineStr">
        <is>
          <t>PRB-003-A</t>
        </is>
      </c>
      <c r="E4" s="15" t="inlineStr">
        <is>
          <t>ZZPRB000000000003</t>
        </is>
      </c>
      <c r="F4" s="17" t="inlineStr">
        <is>
          <t>Toyota</t>
        </is>
      </c>
      <c r="G4" s="17" t="inlineStr">
        <is>
          <t>Yaris</t>
        </is>
      </c>
      <c r="H4" s="18" t="n">
        <v>2023</v>
      </c>
      <c r="I4" s="17" t="inlineStr">
        <is>
          <t>Rojo</t>
        </is>
      </c>
      <c r="J4" s="17" t="inlineStr">
        <is>
          <t>Hatchback</t>
        </is>
      </c>
      <c r="K4" s="17" t="inlineStr">
        <is>
          <t>Gasolina</t>
        </is>
      </c>
      <c r="L4" s="17" t="inlineStr">
        <is>
          <t>Automática</t>
        </is>
      </c>
      <c r="M4" s="19">
        <f>IF(A4="","",IFERROR(IF(COUNTIF(Lecturas_KM!$B$2:$B$1001,A4)=0,"",SUMPRODUCT(MAX((Lecturas_KM!$B$2:$B$1001=A4)*Lecturas_KM!$D$2:$D$1001))),""))</f>
        <v/>
      </c>
      <c r="N4" s="20">
        <f>IF(A4="","",IFERROR(IF(COUNTIF(Lecturas_KM!$B$2:$B$1001,A4)=0,"",SUMPRODUCT(MAX((Lecturas_KM!$B$2:$B$1001=A4)*Lecturas_KM!$C$2:$C$1001))),""))</f>
        <v/>
      </c>
      <c r="O4" s="21" t="inlineStr">
        <is>
          <t>Activo</t>
        </is>
      </c>
      <c r="P4" s="17" t="inlineStr">
        <is>
          <t>DATOS FICTICIOS SIN VALIDEZ</t>
        </is>
      </c>
      <c r="Q4" s="22">
        <f>IF(A4="","",IF(OR(B4="",D4="",E4="",F4="",G4="",H4="",O4=""),"INCOMPLETO",IF(C4="CLIENTE NO ENCONTRADO","REVISAR CLIENTE","COMPLETO")))</f>
        <v/>
      </c>
      <c r="T4">
        <f>IF(Clientes!A4="","",Clientes!A4)</f>
        <v/>
      </c>
      <c r="U4">
        <f>IF(Catalogos!C4="","",Catalogos!C4)</f>
        <v/>
      </c>
      <c r="V4">
        <f>IF(Catalogos!D4="","",Catalogos!D4)</f>
        <v/>
      </c>
      <c r="W4">
        <f>IF(Catalogos!E4="","",Catalogos!E4)</f>
        <v/>
      </c>
      <c r="X4">
        <f>IF(Catalogos!F4="","",Catalogos!F4)</f>
        <v/>
      </c>
      <c r="Y4">
        <f>IF(Catalogos!G4="","",Catalogos!G4)</f>
        <v/>
      </c>
    </row>
    <row r="5" ht="21" customHeight="1">
      <c r="A5" s="15" t="inlineStr">
        <is>
          <t>VEH-0004</t>
        </is>
      </c>
      <c r="B5" s="15" t="inlineStr">
        <is>
          <t>CLI-0003</t>
        </is>
      </c>
      <c r="C5" s="23">
        <f>IF(B5="","",IFERROR(INDEX(Clientes!$B$2:$B$201,MATCH(B5,Clientes!$A$2:$A$201,0)),"CLIENTE NO ENCONTRADO"))</f>
        <v/>
      </c>
      <c r="D5" s="15" t="inlineStr">
        <is>
          <t>PRB-004-A</t>
        </is>
      </c>
      <c r="E5" s="15" t="inlineStr">
        <is>
          <t>ZZPRB000000000004</t>
        </is>
      </c>
      <c r="F5" s="17" t="inlineStr">
        <is>
          <t>Volkswagen</t>
        </is>
      </c>
      <c r="G5" s="17" t="inlineStr">
        <is>
          <t>Jetta</t>
        </is>
      </c>
      <c r="H5" s="18" t="n">
        <v>2020</v>
      </c>
      <c r="I5" s="17" t="inlineStr">
        <is>
          <t>Azul</t>
        </is>
      </c>
      <c r="J5" s="17" t="inlineStr">
        <is>
          <t>Sedán</t>
        </is>
      </c>
      <c r="K5" s="17" t="inlineStr">
        <is>
          <t>Gasolina</t>
        </is>
      </c>
      <c r="L5" s="17" t="inlineStr">
        <is>
          <t>Automática</t>
        </is>
      </c>
      <c r="M5" s="24">
        <f>IF(A5="","",IFERROR(IF(COUNTIF(Lecturas_KM!$B$2:$B$1001,A5)=0,"",SUMPRODUCT(MAX((Lecturas_KM!$B$2:$B$1001=A5)*Lecturas_KM!$D$2:$D$1001))),""))</f>
        <v/>
      </c>
      <c r="N5" s="25">
        <f>IF(A5="","",IFERROR(IF(COUNTIF(Lecturas_KM!$B$2:$B$1001,A5)=0,"",SUMPRODUCT(MAX((Lecturas_KM!$B$2:$B$1001=A5)*Lecturas_KM!$C$2:$C$1001))),""))</f>
        <v/>
      </c>
      <c r="O5" s="21" t="inlineStr">
        <is>
          <t>Activo</t>
        </is>
      </c>
      <c r="P5" s="17" t="inlineStr">
        <is>
          <t>DATOS FICTICIOS SIN VALIDEZ</t>
        </is>
      </c>
      <c r="Q5" s="26">
        <f>IF(A5="","",IF(OR(B5="",D5="",E5="",F5="",G5="",H5="",O5=""),"INCOMPLETO",IF(C5="CLIENTE NO ENCONTRADO","REVISAR CLIENTE","COMPLETO")))</f>
        <v/>
      </c>
      <c r="T5">
        <f>IF(Clientes!A5="","",Clientes!A5)</f>
        <v/>
      </c>
      <c r="U5">
        <f>IF(Catalogos!C5="","",Catalogos!C5)</f>
        <v/>
      </c>
      <c r="V5">
        <f>IF(Catalogos!D5="","",Catalogos!D5)</f>
        <v/>
      </c>
      <c r="W5">
        <f>IF(Catalogos!E5="","",Catalogos!E5)</f>
        <v/>
      </c>
      <c r="X5">
        <f>IF(Catalogos!F5="","",Catalogos!F5)</f>
        <v/>
      </c>
      <c r="Y5">
        <f>IF(Catalogos!G5="","",Catalogos!G5)</f>
        <v/>
      </c>
    </row>
    <row r="6" ht="21" customHeight="1">
      <c r="A6" s="15" t="inlineStr">
        <is>
          <t>VEH-0005</t>
        </is>
      </c>
      <c r="B6" s="15" t="inlineStr">
        <is>
          <t>CLI-0004</t>
        </is>
      </c>
      <c r="C6" s="16">
        <f>IF(B6="","",IFERROR(INDEX(Clientes!$B$2:$B$201,MATCH(B6,Clientes!$A$2:$A$201,0)),"CLIENTE NO ENCONTRADO"))</f>
        <v/>
      </c>
      <c r="D6" s="15" t="inlineStr">
        <is>
          <t>PRB-005-A</t>
        </is>
      </c>
      <c r="E6" s="15" t="inlineStr">
        <is>
          <t>ZZPRB000000000005</t>
        </is>
      </c>
      <c r="F6" s="17" t="inlineStr">
        <is>
          <t>Kia</t>
        </is>
      </c>
      <c r="G6" s="17" t="inlineStr">
        <is>
          <t>Rio</t>
        </is>
      </c>
      <c r="H6" s="18" t="n">
        <v>2024</v>
      </c>
      <c r="I6" s="17" t="inlineStr">
        <is>
          <t>Gris</t>
        </is>
      </c>
      <c r="J6" s="17" t="inlineStr">
        <is>
          <t>Sedán</t>
        </is>
      </c>
      <c r="K6" s="17" t="inlineStr">
        <is>
          <t>Gasolina</t>
        </is>
      </c>
      <c r="L6" s="17" t="inlineStr">
        <is>
          <t>Automática</t>
        </is>
      </c>
      <c r="M6" s="19">
        <f>IF(A6="","",IFERROR(IF(COUNTIF(Lecturas_KM!$B$2:$B$1001,A6)=0,"",SUMPRODUCT(MAX((Lecturas_KM!$B$2:$B$1001=A6)*Lecturas_KM!$D$2:$D$1001))),""))</f>
        <v/>
      </c>
      <c r="N6" s="20">
        <f>IF(A6="","",IFERROR(IF(COUNTIF(Lecturas_KM!$B$2:$B$1001,A6)=0,"",SUMPRODUCT(MAX((Lecturas_KM!$B$2:$B$1001=A6)*Lecturas_KM!$C$2:$C$1001))),""))</f>
        <v/>
      </c>
      <c r="O6" s="21" t="inlineStr">
        <is>
          <t>Activo</t>
        </is>
      </c>
      <c r="P6" s="17" t="inlineStr">
        <is>
          <t>DATOS FICTICIOS SIN VALIDEZ</t>
        </is>
      </c>
      <c r="Q6" s="22">
        <f>IF(A6="","",IF(OR(B6="",D6="",E6="",F6="",G6="",H6="",O6=""),"INCOMPLETO",IF(C6="CLIENTE NO ENCONTRADO","REVISAR CLIENTE","COMPLETO")))</f>
        <v/>
      </c>
      <c r="T6">
        <f>IF(Clientes!A6="","",Clientes!A6)</f>
        <v/>
      </c>
      <c r="U6">
        <f>IF(Catalogos!C6="","",Catalogos!C6)</f>
        <v/>
      </c>
      <c r="V6">
        <f>IF(Catalogos!D6="","",Catalogos!D6)</f>
        <v/>
      </c>
      <c r="W6">
        <f>IF(Catalogos!E6="","",Catalogos!E6)</f>
        <v/>
      </c>
      <c r="X6">
        <f>IF(Catalogos!F6="","",Catalogos!F6)</f>
        <v/>
      </c>
      <c r="Y6">
        <f>IF(Catalogos!G6="","",Catalogos!G6)</f>
        <v/>
      </c>
    </row>
    <row r="7" ht="21" customHeight="1">
      <c r="A7" s="15" t="inlineStr">
        <is>
          <t>VEH-0006</t>
        </is>
      </c>
      <c r="B7" s="15" t="inlineStr">
        <is>
          <t>CLI-0005</t>
        </is>
      </c>
      <c r="C7" s="23">
        <f>IF(B7="","",IFERROR(INDEX(Clientes!$B$2:$B$201,MATCH(B7,Clientes!$A$2:$A$201,0)),"CLIENTE NO ENCONTRADO"))</f>
        <v/>
      </c>
      <c r="D7" s="15" t="inlineStr">
        <is>
          <t>PRB-006-A</t>
        </is>
      </c>
      <c r="E7" s="15" t="inlineStr">
        <is>
          <t>ZZPRB000000000006</t>
        </is>
      </c>
      <c r="F7" s="17" t="inlineStr">
        <is>
          <t>Mazda</t>
        </is>
      </c>
      <c r="G7" s="17" t="inlineStr">
        <is>
          <t>Mazda 3</t>
        </is>
      </c>
      <c r="H7" s="18" t="n">
        <v>2019</v>
      </c>
      <c r="I7" s="17" t="inlineStr">
        <is>
          <t>Negro</t>
        </is>
      </c>
      <c r="J7" s="17" t="inlineStr">
        <is>
          <t>Hatchback</t>
        </is>
      </c>
      <c r="K7" s="17" t="inlineStr">
        <is>
          <t>Gasolina</t>
        </is>
      </c>
      <c r="L7" s="17" t="inlineStr">
        <is>
          <t>Automática</t>
        </is>
      </c>
      <c r="M7" s="24">
        <f>IF(A7="","",IFERROR(IF(COUNTIF(Lecturas_KM!$B$2:$B$1001,A7)=0,"",SUMPRODUCT(MAX((Lecturas_KM!$B$2:$B$1001=A7)*Lecturas_KM!$D$2:$D$1001))),""))</f>
        <v/>
      </c>
      <c r="N7" s="25">
        <f>IF(A7="","",IFERROR(IF(COUNTIF(Lecturas_KM!$B$2:$B$1001,A7)=0,"",SUMPRODUCT(MAX((Lecturas_KM!$B$2:$B$1001=A7)*Lecturas_KM!$C$2:$C$1001))),""))</f>
        <v/>
      </c>
      <c r="O7" s="21" t="inlineStr">
        <is>
          <t>Inactivo</t>
        </is>
      </c>
      <c r="P7" s="17" t="inlineStr">
        <is>
          <t>DATOS FICTICIOS SIN VALIDEZ</t>
        </is>
      </c>
      <c r="Q7" s="26">
        <f>IF(A7="","",IF(OR(B7="",D7="",E7="",F7="",G7="",H7="",O7=""),"INCOMPLETO",IF(C7="CLIENTE NO ENCONTRADO","REVISAR CLIENTE","COMPLETO")))</f>
        <v/>
      </c>
      <c r="T7">
        <f>IF(Clientes!A7="","",Clientes!A7)</f>
        <v/>
      </c>
      <c r="U7">
        <f>IF(Catalogos!C7="","",Catalogos!C7)</f>
        <v/>
      </c>
      <c r="V7">
        <f>IF(Catalogos!D7="","",Catalogos!D7)</f>
        <v/>
      </c>
      <c r="W7">
        <f>IF(Catalogos!E7="","",Catalogos!E7)</f>
        <v/>
      </c>
      <c r="X7">
        <f>IF(Catalogos!F7="","",Catalogos!F7)</f>
        <v/>
      </c>
      <c r="Y7">
        <f>IF(Catalogos!G7="","",Catalogos!G7)</f>
        <v/>
      </c>
    </row>
    <row r="8" ht="21" customHeight="1">
      <c r="A8" s="15" t="inlineStr">
        <is>
          <t>VEH-0007</t>
        </is>
      </c>
      <c r="B8" s="15" t="inlineStr">
        <is>
          <t>CLI-0006</t>
        </is>
      </c>
      <c r="C8" s="16">
        <f>IF(B8="","",IFERROR(INDEX(Clientes!$B$2:$B$201,MATCH(B8,Clientes!$A$2:$A$201,0)),"CLIENTE NO ENCONTRADO"))</f>
        <v/>
      </c>
      <c r="D8" s="15" t="inlineStr">
        <is>
          <t>PRB-007-A</t>
        </is>
      </c>
      <c r="E8" s="15" t="inlineStr">
        <is>
          <t>ZZPRB000000000007</t>
        </is>
      </c>
      <c r="F8" s="17" t="inlineStr">
        <is>
          <t>Ford</t>
        </is>
      </c>
      <c r="G8" s="17" t="inlineStr">
        <is>
          <t>Ranger</t>
        </is>
      </c>
      <c r="H8" s="18" t="n">
        <v>2022</v>
      </c>
      <c r="I8" s="17" t="inlineStr">
        <is>
          <t>Blanco</t>
        </is>
      </c>
      <c r="J8" s="17" t="inlineStr">
        <is>
          <t>Pickup</t>
        </is>
      </c>
      <c r="K8" s="17" t="inlineStr">
        <is>
          <t>Diésel</t>
        </is>
      </c>
      <c r="L8" s="17" t="inlineStr">
        <is>
          <t>Automática</t>
        </is>
      </c>
      <c r="M8" s="19">
        <f>IF(A8="","",IFERROR(IF(COUNTIF(Lecturas_KM!$B$2:$B$1001,A8)=0,"",SUMPRODUCT(MAX((Lecturas_KM!$B$2:$B$1001=A8)*Lecturas_KM!$D$2:$D$1001))),""))</f>
        <v/>
      </c>
      <c r="N8" s="20">
        <f>IF(A8="","",IFERROR(IF(COUNTIF(Lecturas_KM!$B$2:$B$1001,A8)=0,"",SUMPRODUCT(MAX((Lecturas_KM!$B$2:$B$1001=A8)*Lecturas_KM!$C$2:$C$1001))),""))</f>
        <v/>
      </c>
      <c r="O8" s="21" t="inlineStr">
        <is>
          <t>Activo</t>
        </is>
      </c>
      <c r="P8" s="17" t="inlineStr">
        <is>
          <t>DATOS FICTICIOS SIN VALIDEZ</t>
        </is>
      </c>
      <c r="Q8" s="22">
        <f>IF(A8="","",IF(OR(B8="",D8="",E8="",F8="",G8="",H8="",O8=""),"INCOMPLETO",IF(C8="CLIENTE NO ENCONTRADO","REVISAR CLIENTE","COMPLETO")))</f>
        <v/>
      </c>
      <c r="T8">
        <f>IF(Clientes!A8="","",Clientes!A8)</f>
        <v/>
      </c>
      <c r="U8">
        <f>IF(Catalogos!C8="","",Catalogos!C8)</f>
        <v/>
      </c>
      <c r="V8">
        <f>IF(Catalogos!D8="","",Catalogos!D8)</f>
        <v/>
      </c>
      <c r="W8">
        <f>IF(Catalogos!E8="","",Catalogos!E8)</f>
        <v/>
      </c>
      <c r="X8">
        <f>IF(Catalogos!F8="","",Catalogos!F8)</f>
        <v/>
      </c>
      <c r="Y8">
        <f>IF(Catalogos!G8="","",Catalogos!G8)</f>
        <v/>
      </c>
    </row>
    <row r="9" ht="21" customHeight="1">
      <c r="A9" s="15" t="inlineStr">
        <is>
          <t>VEH-0008</t>
        </is>
      </c>
      <c r="B9" s="15" t="inlineStr">
        <is>
          <t>CLI-0007</t>
        </is>
      </c>
      <c r="C9" s="23">
        <f>IF(B9="","",IFERROR(INDEX(Clientes!$B$2:$B$201,MATCH(B9,Clientes!$A$2:$A$201,0)),"CLIENTE NO ENCONTRADO"))</f>
        <v/>
      </c>
      <c r="D9" s="15" t="inlineStr">
        <is>
          <t>PRB-008-A</t>
        </is>
      </c>
      <c r="E9" s="15" t="inlineStr">
        <is>
          <t>ZZPRB000000000008</t>
        </is>
      </c>
      <c r="F9" s="17" t="inlineStr">
        <is>
          <t>Honda</t>
        </is>
      </c>
      <c r="G9" s="17" t="inlineStr">
        <is>
          <t>City</t>
        </is>
      </c>
      <c r="H9" s="18" t="n">
        <v>2021</v>
      </c>
      <c r="I9" s="17" t="inlineStr">
        <is>
          <t>Plata</t>
        </is>
      </c>
      <c r="J9" s="17" t="inlineStr">
        <is>
          <t>Sedán</t>
        </is>
      </c>
      <c r="K9" s="17" t="inlineStr">
        <is>
          <t>Gasolina</t>
        </is>
      </c>
      <c r="L9" s="17" t="inlineStr">
        <is>
          <t>CVT</t>
        </is>
      </c>
      <c r="M9" s="24">
        <f>IF(A9="","",IFERROR(IF(COUNTIF(Lecturas_KM!$B$2:$B$1001,A9)=0,"",SUMPRODUCT(MAX((Lecturas_KM!$B$2:$B$1001=A9)*Lecturas_KM!$D$2:$D$1001))),""))</f>
        <v/>
      </c>
      <c r="N9" s="25">
        <f>IF(A9="","",IFERROR(IF(COUNTIF(Lecturas_KM!$B$2:$B$1001,A9)=0,"",SUMPRODUCT(MAX((Lecturas_KM!$B$2:$B$1001=A9)*Lecturas_KM!$C$2:$C$1001))),""))</f>
        <v/>
      </c>
      <c r="O9" s="21" t="inlineStr">
        <is>
          <t>Activo</t>
        </is>
      </c>
      <c r="P9" s="17" t="inlineStr">
        <is>
          <t>DATOS FICTICIOS SIN VALIDEZ</t>
        </is>
      </c>
      <c r="Q9" s="26">
        <f>IF(A9="","",IF(OR(B9="",D9="",E9="",F9="",G9="",H9="",O9=""),"INCOMPLETO",IF(C9="CLIENTE NO ENCONTRADO","REVISAR CLIENTE","COMPLETO")))</f>
        <v/>
      </c>
      <c r="T9">
        <f>IF(Clientes!A9="","",Clientes!A9)</f>
        <v/>
      </c>
      <c r="U9">
        <f>IF(Catalogos!C9="","",Catalogos!C9)</f>
        <v/>
      </c>
      <c r="V9">
        <f>IF(Catalogos!D9="","",Catalogos!D9)</f>
        <v/>
      </c>
      <c r="W9">
        <f>IF(Catalogos!E9="","",Catalogos!E9)</f>
        <v/>
      </c>
      <c r="X9">
        <f>IF(Catalogos!F9="","",Catalogos!F9)</f>
        <v/>
      </c>
      <c r="Y9">
        <f>IF(Catalogos!G9="","",Catalogos!G9)</f>
        <v/>
      </c>
    </row>
    <row r="10" ht="21" customHeight="1">
      <c r="A10" s="15" t="inlineStr">
        <is>
          <t>VEH-0009</t>
        </is>
      </c>
      <c r="B10" s="15" t="inlineStr">
        <is>
          <t>CLI-0008</t>
        </is>
      </c>
      <c r="C10" s="16">
        <f>IF(B10="","",IFERROR(INDEX(Clientes!$B$2:$B$201,MATCH(B10,Clientes!$A$2:$A$201,0)),"CLIENTE NO ENCONTRADO"))</f>
        <v/>
      </c>
      <c r="D10" s="15" t="inlineStr">
        <is>
          <t>PRB-009-A</t>
        </is>
      </c>
      <c r="E10" s="15" t="inlineStr">
        <is>
          <t>ZZPRB000000000009</t>
        </is>
      </c>
      <c r="F10" s="17" t="inlineStr">
        <is>
          <t>Renault</t>
        </is>
      </c>
      <c r="G10" s="17" t="inlineStr">
        <is>
          <t>Duster</t>
        </is>
      </c>
      <c r="H10" s="18" t="n">
        <v>2020</v>
      </c>
      <c r="I10" s="17" t="inlineStr">
        <is>
          <t>Rojo</t>
        </is>
      </c>
      <c r="J10" s="17" t="inlineStr">
        <is>
          <t>SUV</t>
        </is>
      </c>
      <c r="K10" s="17" t="inlineStr">
        <is>
          <t>Gasolina</t>
        </is>
      </c>
      <c r="L10" s="17" t="inlineStr">
        <is>
          <t>Manual</t>
        </is>
      </c>
      <c r="M10" s="19">
        <f>IF(A10="","",IFERROR(IF(COUNTIF(Lecturas_KM!$B$2:$B$1001,A10)=0,"",SUMPRODUCT(MAX((Lecturas_KM!$B$2:$B$1001=A10)*Lecturas_KM!$D$2:$D$1001))),""))</f>
        <v/>
      </c>
      <c r="N10" s="20">
        <f>IF(A10="","",IFERROR(IF(COUNTIF(Lecturas_KM!$B$2:$B$1001,A10)=0,"",SUMPRODUCT(MAX((Lecturas_KM!$B$2:$B$1001=A10)*Lecturas_KM!$C$2:$C$1001))),""))</f>
        <v/>
      </c>
      <c r="O10" s="21" t="inlineStr">
        <is>
          <t>Vendido</t>
        </is>
      </c>
      <c r="P10" s="17" t="inlineStr">
        <is>
          <t>DATOS FICTICIOS SIN VALIDEZ</t>
        </is>
      </c>
      <c r="Q10" s="22">
        <f>IF(A10="","",IF(OR(B10="",D10="",E10="",F10="",G10="",H10="",O10=""),"INCOMPLETO",IF(C10="CLIENTE NO ENCONTRADO","REVISAR CLIENTE","COMPLETO")))</f>
        <v/>
      </c>
      <c r="T10">
        <f>IF(Clientes!A10="","",Clientes!A10)</f>
        <v/>
      </c>
      <c r="U10">
        <f>IF(Catalogos!C10="","",Catalogos!C10)</f>
        <v/>
      </c>
      <c r="V10">
        <f>IF(Catalogos!D10="","",Catalogos!D10)</f>
        <v/>
      </c>
      <c r="W10">
        <f>IF(Catalogos!E10="","",Catalogos!E10)</f>
        <v/>
      </c>
      <c r="X10">
        <f>IF(Catalogos!F10="","",Catalogos!F10)</f>
        <v/>
      </c>
      <c r="Y10">
        <f>IF(Catalogos!G10="","",Catalogos!G10)</f>
        <v/>
      </c>
    </row>
    <row r="11" ht="21" customHeight="1">
      <c r="A11" s="15" t="inlineStr">
        <is>
          <t>VEH-0010</t>
        </is>
      </c>
      <c r="B11" s="15" t="inlineStr">
        <is>
          <t>CLI-0009</t>
        </is>
      </c>
      <c r="C11" s="23">
        <f>IF(B11="","",IFERROR(INDEX(Clientes!$B$2:$B$201,MATCH(B11,Clientes!$A$2:$A$201,0)),"CLIENTE NO ENCONTRADO"))</f>
        <v/>
      </c>
      <c r="D11" s="15" t="inlineStr">
        <is>
          <t>PRB-010-A</t>
        </is>
      </c>
      <c r="E11" s="15" t="inlineStr">
        <is>
          <t>ZZPRB000000000010</t>
        </is>
      </c>
      <c r="F11" s="17" t="inlineStr">
        <is>
          <t>Hyundai</t>
        </is>
      </c>
      <c r="G11" s="17" t="inlineStr">
        <is>
          <t>Creta</t>
        </is>
      </c>
      <c r="H11" s="18" t="n">
        <v>2023</v>
      </c>
      <c r="I11" s="17" t="inlineStr">
        <is>
          <t>Azul</t>
        </is>
      </c>
      <c r="J11" s="17" t="inlineStr">
        <is>
          <t>SUV</t>
        </is>
      </c>
      <c r="K11" s="17" t="inlineStr">
        <is>
          <t>Gasolina</t>
        </is>
      </c>
      <c r="L11" s="17" t="inlineStr">
        <is>
          <t>Automática</t>
        </is>
      </c>
      <c r="M11" s="24">
        <f>IF(A11="","",IFERROR(IF(COUNTIF(Lecturas_KM!$B$2:$B$1001,A11)=0,"",SUMPRODUCT(MAX((Lecturas_KM!$B$2:$B$1001=A11)*Lecturas_KM!$D$2:$D$1001))),""))</f>
        <v/>
      </c>
      <c r="N11" s="25">
        <f>IF(A11="","",IFERROR(IF(COUNTIF(Lecturas_KM!$B$2:$B$1001,A11)=0,"",SUMPRODUCT(MAX((Lecturas_KM!$B$2:$B$1001=A11)*Lecturas_KM!$C$2:$C$1001))),""))</f>
        <v/>
      </c>
      <c r="O11" s="21" t="inlineStr">
        <is>
          <t>Activo</t>
        </is>
      </c>
      <c r="P11" s="17" t="inlineStr">
        <is>
          <t>DATOS FICTICIOS SIN VALIDEZ</t>
        </is>
      </c>
      <c r="Q11" s="26">
        <f>IF(A11="","",IF(OR(B11="",D11="",E11="",F11="",G11="",H11="",O11=""),"INCOMPLETO",IF(C11="CLIENTE NO ENCONTRADO","REVISAR CLIENTE","COMPLETO")))</f>
        <v/>
      </c>
      <c r="T11">
        <f>IF(Clientes!A11="","",Clientes!A11)</f>
        <v/>
      </c>
      <c r="U11">
        <f>IF(Catalogos!C11="","",Catalogos!C11)</f>
        <v/>
      </c>
      <c r="V11">
        <f>IF(Catalogos!D11="","",Catalogos!D11)</f>
        <v/>
      </c>
      <c r="W11">
        <f>IF(Catalogos!E11="","",Catalogos!E11)</f>
        <v/>
      </c>
      <c r="X11">
        <f>IF(Catalogos!F11="","",Catalogos!F11)</f>
        <v/>
      </c>
      <c r="Y11">
        <f>IF(Catalogos!G11="","",Catalogos!G11)</f>
        <v/>
      </c>
    </row>
    <row r="12" ht="21" customHeight="1">
      <c r="A12" s="15" t="n"/>
      <c r="B12" s="15" t="n"/>
      <c r="C12" s="16">
        <f>IF(B12="","",IFERROR(INDEX(Clientes!$B$2:$B$201,MATCH(B12,Clientes!$A$2:$A$201,0)),"CLIENTE NO ENCONTRADO"))</f>
        <v/>
      </c>
      <c r="D12" s="15" t="n"/>
      <c r="E12" s="15" t="n"/>
      <c r="F12" s="17" t="n"/>
      <c r="G12" s="17" t="n"/>
      <c r="H12" s="18" t="n"/>
      <c r="I12" s="17" t="n"/>
      <c r="J12" s="17" t="n"/>
      <c r="K12" s="17" t="n"/>
      <c r="L12" s="17" t="n"/>
      <c r="M12" s="19">
        <f>IF(A12="","",IFERROR(IF(COUNTIF(Lecturas_KM!$B$2:$B$1001,A12)=0,"",SUMPRODUCT(MAX((Lecturas_KM!$B$2:$B$1001=A12)*Lecturas_KM!$D$2:$D$1001))),""))</f>
        <v/>
      </c>
      <c r="N12" s="20">
        <f>IF(A12="","",IFERROR(IF(COUNTIF(Lecturas_KM!$B$2:$B$1001,A12)=0,"",SUMPRODUCT(MAX((Lecturas_KM!$B$2:$B$1001=A12)*Lecturas_KM!$C$2:$C$1001))),""))</f>
        <v/>
      </c>
      <c r="O12" s="21" t="n"/>
      <c r="P12" s="17" t="n"/>
      <c r="Q12" s="22">
        <f>IF(A12="","",IF(OR(B12="",D12="",E12="",F12="",G12="",H12="",O12=""),"INCOMPLETO",IF(C12="CLIENTE NO ENCONTRADO","REVISAR CLIENTE","COMPLETO")))</f>
        <v/>
      </c>
      <c r="T12">
        <f>IF(Clientes!A12="","",Clientes!A12)</f>
        <v/>
      </c>
      <c r="U12">
        <f>IF(Catalogos!C12="","",Catalogos!C12)</f>
        <v/>
      </c>
      <c r="V12">
        <f>IF(Catalogos!D12="","",Catalogos!D12)</f>
        <v/>
      </c>
      <c r="W12">
        <f>IF(Catalogos!E12="","",Catalogos!E12)</f>
        <v/>
      </c>
      <c r="X12">
        <f>IF(Catalogos!F12="","",Catalogos!F12)</f>
        <v/>
      </c>
      <c r="Y12">
        <f>IF(Catalogos!G12="","",Catalogos!G12)</f>
        <v/>
      </c>
    </row>
    <row r="13" ht="21" customHeight="1">
      <c r="A13" s="15" t="n"/>
      <c r="B13" s="15" t="n"/>
      <c r="C13" s="23">
        <f>IF(B13="","",IFERROR(INDEX(Clientes!$B$2:$B$201,MATCH(B13,Clientes!$A$2:$A$201,0)),"CLIENTE NO ENCONTRADO"))</f>
        <v/>
      </c>
      <c r="D13" s="15" t="n"/>
      <c r="E13" s="15" t="n"/>
      <c r="F13" s="17" t="n"/>
      <c r="G13" s="17" t="n"/>
      <c r="H13" s="18" t="n"/>
      <c r="I13" s="17" t="n"/>
      <c r="J13" s="17" t="n"/>
      <c r="K13" s="17" t="n"/>
      <c r="L13" s="17" t="n"/>
      <c r="M13" s="24">
        <f>IF(A13="","",IFERROR(IF(COUNTIF(Lecturas_KM!$B$2:$B$1001,A13)=0,"",SUMPRODUCT(MAX((Lecturas_KM!$B$2:$B$1001=A13)*Lecturas_KM!$D$2:$D$1001))),""))</f>
        <v/>
      </c>
      <c r="N13" s="25">
        <f>IF(A13="","",IFERROR(IF(COUNTIF(Lecturas_KM!$B$2:$B$1001,A13)=0,"",SUMPRODUCT(MAX((Lecturas_KM!$B$2:$B$1001=A13)*Lecturas_KM!$C$2:$C$1001))),""))</f>
        <v/>
      </c>
      <c r="O13" s="21" t="n"/>
      <c r="P13" s="17" t="n"/>
      <c r="Q13" s="26">
        <f>IF(A13="","",IF(OR(B13="",D13="",E13="",F13="",G13="",H13="",O13=""),"INCOMPLETO",IF(C13="CLIENTE NO ENCONTRADO","REVISAR CLIENTE","COMPLETO")))</f>
        <v/>
      </c>
      <c r="T13">
        <f>IF(Clientes!A13="","",Clientes!A13)</f>
        <v/>
      </c>
      <c r="U13">
        <f>IF(Catalogos!C13="","",Catalogos!C13)</f>
        <v/>
      </c>
      <c r="V13">
        <f>IF(Catalogos!D13="","",Catalogos!D13)</f>
        <v/>
      </c>
      <c r="W13">
        <f>IF(Catalogos!E13="","",Catalogos!E13)</f>
        <v/>
      </c>
      <c r="X13">
        <f>IF(Catalogos!F13="","",Catalogos!F13)</f>
        <v/>
      </c>
      <c r="Y13">
        <f>IF(Catalogos!G13="","",Catalogos!G13)</f>
        <v/>
      </c>
    </row>
    <row r="14" ht="21" customHeight="1">
      <c r="A14" s="15" t="n"/>
      <c r="B14" s="15" t="n"/>
      <c r="C14" s="16">
        <f>IF(B14="","",IFERROR(INDEX(Clientes!$B$2:$B$201,MATCH(B14,Clientes!$A$2:$A$201,0)),"CLIENTE NO ENCONTRADO"))</f>
        <v/>
      </c>
      <c r="D14" s="15" t="n"/>
      <c r="E14" s="15" t="n"/>
      <c r="F14" s="17" t="n"/>
      <c r="G14" s="17" t="n"/>
      <c r="H14" s="18" t="n"/>
      <c r="I14" s="17" t="n"/>
      <c r="J14" s="17" t="n"/>
      <c r="K14" s="17" t="n"/>
      <c r="L14" s="17" t="n"/>
      <c r="M14" s="19">
        <f>IF(A14="","",IFERROR(IF(COUNTIF(Lecturas_KM!$B$2:$B$1001,A14)=0,"",SUMPRODUCT(MAX((Lecturas_KM!$B$2:$B$1001=A14)*Lecturas_KM!$D$2:$D$1001))),""))</f>
        <v/>
      </c>
      <c r="N14" s="20">
        <f>IF(A14="","",IFERROR(IF(COUNTIF(Lecturas_KM!$B$2:$B$1001,A14)=0,"",SUMPRODUCT(MAX((Lecturas_KM!$B$2:$B$1001=A14)*Lecturas_KM!$C$2:$C$1001))),""))</f>
        <v/>
      </c>
      <c r="O14" s="21" t="n"/>
      <c r="P14" s="17" t="n"/>
      <c r="Q14" s="22">
        <f>IF(A14="","",IF(OR(B14="",D14="",E14="",F14="",G14="",H14="",O14=""),"INCOMPLETO",IF(C14="CLIENTE NO ENCONTRADO","REVISAR CLIENTE","COMPLETO")))</f>
        <v/>
      </c>
      <c r="T14">
        <f>IF(Clientes!A14="","",Clientes!A14)</f>
        <v/>
      </c>
      <c r="U14">
        <f>IF(Catalogos!C14="","",Catalogos!C14)</f>
        <v/>
      </c>
      <c r="V14">
        <f>IF(Catalogos!D14="","",Catalogos!D14)</f>
        <v/>
      </c>
      <c r="W14">
        <f>IF(Catalogos!E14="","",Catalogos!E14)</f>
        <v/>
      </c>
      <c r="X14">
        <f>IF(Catalogos!F14="","",Catalogos!F14)</f>
        <v/>
      </c>
      <c r="Y14">
        <f>IF(Catalogos!G14="","",Catalogos!G14)</f>
        <v/>
      </c>
    </row>
    <row r="15" ht="21" customHeight="1">
      <c r="A15" s="15" t="n"/>
      <c r="B15" s="15" t="n"/>
      <c r="C15" s="23">
        <f>IF(B15="","",IFERROR(INDEX(Clientes!$B$2:$B$201,MATCH(B15,Clientes!$A$2:$A$201,0)),"CLIENTE NO ENCONTRADO"))</f>
        <v/>
      </c>
      <c r="D15" s="15" t="n"/>
      <c r="E15" s="15" t="n"/>
      <c r="F15" s="17" t="n"/>
      <c r="G15" s="17" t="n"/>
      <c r="H15" s="18" t="n"/>
      <c r="I15" s="17" t="n"/>
      <c r="J15" s="17" t="n"/>
      <c r="K15" s="17" t="n"/>
      <c r="L15" s="17" t="n"/>
      <c r="M15" s="24">
        <f>IF(A15="","",IFERROR(IF(COUNTIF(Lecturas_KM!$B$2:$B$1001,A15)=0,"",SUMPRODUCT(MAX((Lecturas_KM!$B$2:$B$1001=A15)*Lecturas_KM!$D$2:$D$1001))),""))</f>
        <v/>
      </c>
      <c r="N15" s="25">
        <f>IF(A15="","",IFERROR(IF(COUNTIF(Lecturas_KM!$B$2:$B$1001,A15)=0,"",SUMPRODUCT(MAX((Lecturas_KM!$B$2:$B$1001=A15)*Lecturas_KM!$C$2:$C$1001))),""))</f>
        <v/>
      </c>
      <c r="O15" s="21" t="n"/>
      <c r="P15" s="17" t="n"/>
      <c r="Q15" s="26">
        <f>IF(A15="","",IF(OR(B15="",D15="",E15="",F15="",G15="",H15="",O15=""),"INCOMPLETO",IF(C15="CLIENTE NO ENCONTRADO","REVISAR CLIENTE","COMPLETO")))</f>
        <v/>
      </c>
      <c r="T15">
        <f>IF(Clientes!A15="","",Clientes!A15)</f>
        <v/>
      </c>
      <c r="U15">
        <f>IF(Catalogos!C15="","",Catalogos!C15)</f>
        <v/>
      </c>
      <c r="V15">
        <f>IF(Catalogos!D15="","",Catalogos!D15)</f>
        <v/>
      </c>
      <c r="W15">
        <f>IF(Catalogos!E15="","",Catalogos!E15)</f>
        <v/>
      </c>
      <c r="X15">
        <f>IF(Catalogos!F15="","",Catalogos!F15)</f>
        <v/>
      </c>
      <c r="Y15">
        <f>IF(Catalogos!G15="","",Catalogos!G15)</f>
        <v/>
      </c>
    </row>
    <row r="16" ht="21" customHeight="1">
      <c r="A16" s="15" t="n"/>
      <c r="B16" s="15" t="n"/>
      <c r="C16" s="16">
        <f>IF(B16="","",IFERROR(INDEX(Clientes!$B$2:$B$201,MATCH(B16,Clientes!$A$2:$A$201,0)),"CLIENTE NO ENCONTRADO"))</f>
        <v/>
      </c>
      <c r="D16" s="15" t="n"/>
      <c r="E16" s="15" t="n"/>
      <c r="F16" s="17" t="n"/>
      <c r="G16" s="17" t="n"/>
      <c r="H16" s="18" t="n"/>
      <c r="I16" s="17" t="n"/>
      <c r="J16" s="17" t="n"/>
      <c r="K16" s="17" t="n"/>
      <c r="L16" s="17" t="n"/>
      <c r="M16" s="19">
        <f>IF(A16="","",IFERROR(IF(COUNTIF(Lecturas_KM!$B$2:$B$1001,A16)=0,"",SUMPRODUCT(MAX((Lecturas_KM!$B$2:$B$1001=A16)*Lecturas_KM!$D$2:$D$1001))),""))</f>
        <v/>
      </c>
      <c r="N16" s="20">
        <f>IF(A16="","",IFERROR(IF(COUNTIF(Lecturas_KM!$B$2:$B$1001,A16)=0,"",SUMPRODUCT(MAX((Lecturas_KM!$B$2:$B$1001=A16)*Lecturas_KM!$C$2:$C$1001))),""))</f>
        <v/>
      </c>
      <c r="O16" s="21" t="n"/>
      <c r="P16" s="17" t="n"/>
      <c r="Q16" s="22">
        <f>IF(A16="","",IF(OR(B16="",D16="",E16="",F16="",G16="",H16="",O16=""),"INCOMPLETO",IF(C16="CLIENTE NO ENCONTRADO","REVISAR CLIENTE","COMPLETO")))</f>
        <v/>
      </c>
      <c r="T16">
        <f>IF(Clientes!A16="","",Clientes!A16)</f>
        <v/>
      </c>
      <c r="U16">
        <f>IF(Catalogos!C16="","",Catalogos!C16)</f>
        <v/>
      </c>
      <c r="V16">
        <f>IF(Catalogos!D16="","",Catalogos!D16)</f>
        <v/>
      </c>
      <c r="W16">
        <f>IF(Catalogos!E16="","",Catalogos!E16)</f>
        <v/>
      </c>
      <c r="X16">
        <f>IF(Catalogos!F16="","",Catalogos!F16)</f>
        <v/>
      </c>
      <c r="Y16">
        <f>IF(Catalogos!G16="","",Catalogos!G16)</f>
        <v/>
      </c>
    </row>
    <row r="17" ht="21" customHeight="1">
      <c r="A17" s="15" t="n"/>
      <c r="B17" s="15" t="n"/>
      <c r="C17" s="23">
        <f>IF(B17="","",IFERROR(INDEX(Clientes!$B$2:$B$201,MATCH(B17,Clientes!$A$2:$A$201,0)),"CLIENTE NO ENCONTRADO"))</f>
        <v/>
      </c>
      <c r="D17" s="15" t="n"/>
      <c r="E17" s="15" t="n"/>
      <c r="F17" s="17" t="n"/>
      <c r="G17" s="17" t="n"/>
      <c r="H17" s="18" t="n"/>
      <c r="I17" s="17" t="n"/>
      <c r="J17" s="17" t="n"/>
      <c r="K17" s="17" t="n"/>
      <c r="L17" s="17" t="n"/>
      <c r="M17" s="24">
        <f>IF(A17="","",IFERROR(IF(COUNTIF(Lecturas_KM!$B$2:$B$1001,A17)=0,"",SUMPRODUCT(MAX((Lecturas_KM!$B$2:$B$1001=A17)*Lecturas_KM!$D$2:$D$1001))),""))</f>
        <v/>
      </c>
      <c r="N17" s="25">
        <f>IF(A17="","",IFERROR(IF(COUNTIF(Lecturas_KM!$B$2:$B$1001,A17)=0,"",SUMPRODUCT(MAX((Lecturas_KM!$B$2:$B$1001=A17)*Lecturas_KM!$C$2:$C$1001))),""))</f>
        <v/>
      </c>
      <c r="O17" s="21" t="n"/>
      <c r="P17" s="17" t="n"/>
      <c r="Q17" s="26">
        <f>IF(A17="","",IF(OR(B17="",D17="",E17="",F17="",G17="",H17="",O17=""),"INCOMPLETO",IF(C17="CLIENTE NO ENCONTRADO","REVISAR CLIENTE","COMPLETO")))</f>
        <v/>
      </c>
      <c r="T17">
        <f>IF(Clientes!A17="","",Clientes!A17)</f>
        <v/>
      </c>
      <c r="U17">
        <f>IF(Catalogos!C17="","",Catalogos!C17)</f>
        <v/>
      </c>
      <c r="V17">
        <f>IF(Catalogos!D17="","",Catalogos!D17)</f>
        <v/>
      </c>
      <c r="W17">
        <f>IF(Catalogos!E17="","",Catalogos!E17)</f>
        <v/>
      </c>
      <c r="X17">
        <f>IF(Catalogos!F17="","",Catalogos!F17)</f>
        <v/>
      </c>
      <c r="Y17">
        <f>IF(Catalogos!G17="","",Catalogos!G17)</f>
        <v/>
      </c>
    </row>
    <row r="18" ht="21" customHeight="1">
      <c r="A18" s="15" t="n"/>
      <c r="B18" s="15" t="n"/>
      <c r="C18" s="16">
        <f>IF(B18="","",IFERROR(INDEX(Clientes!$B$2:$B$201,MATCH(B18,Clientes!$A$2:$A$201,0)),"CLIENTE NO ENCONTRADO"))</f>
        <v/>
      </c>
      <c r="D18" s="15" t="n"/>
      <c r="E18" s="15" t="n"/>
      <c r="F18" s="17" t="n"/>
      <c r="G18" s="17" t="n"/>
      <c r="H18" s="18" t="n"/>
      <c r="I18" s="17" t="n"/>
      <c r="J18" s="17" t="n"/>
      <c r="K18" s="17" t="n"/>
      <c r="L18" s="17" t="n"/>
      <c r="M18" s="19">
        <f>IF(A18="","",IFERROR(IF(COUNTIF(Lecturas_KM!$B$2:$B$1001,A18)=0,"",SUMPRODUCT(MAX((Lecturas_KM!$B$2:$B$1001=A18)*Lecturas_KM!$D$2:$D$1001))),""))</f>
        <v/>
      </c>
      <c r="N18" s="20">
        <f>IF(A18="","",IFERROR(IF(COUNTIF(Lecturas_KM!$B$2:$B$1001,A18)=0,"",SUMPRODUCT(MAX((Lecturas_KM!$B$2:$B$1001=A18)*Lecturas_KM!$C$2:$C$1001))),""))</f>
        <v/>
      </c>
      <c r="O18" s="21" t="n"/>
      <c r="P18" s="17" t="n"/>
      <c r="Q18" s="22">
        <f>IF(A18="","",IF(OR(B18="",D18="",E18="",F18="",G18="",H18="",O18=""),"INCOMPLETO",IF(C18="CLIENTE NO ENCONTRADO","REVISAR CLIENTE","COMPLETO")))</f>
        <v/>
      </c>
      <c r="T18">
        <f>IF(Clientes!A18="","",Clientes!A18)</f>
        <v/>
      </c>
      <c r="U18">
        <f>IF(Catalogos!C18="","",Catalogos!C18)</f>
        <v/>
      </c>
      <c r="V18">
        <f>IF(Catalogos!D18="","",Catalogos!D18)</f>
        <v/>
      </c>
      <c r="W18">
        <f>IF(Catalogos!E18="","",Catalogos!E18)</f>
        <v/>
      </c>
      <c r="X18">
        <f>IF(Catalogos!F18="","",Catalogos!F18)</f>
        <v/>
      </c>
      <c r="Y18">
        <f>IF(Catalogos!G18="","",Catalogos!G18)</f>
        <v/>
      </c>
    </row>
    <row r="19" ht="21" customHeight="1">
      <c r="A19" s="15" t="n"/>
      <c r="B19" s="15" t="n"/>
      <c r="C19" s="23">
        <f>IF(B19="","",IFERROR(INDEX(Clientes!$B$2:$B$201,MATCH(B19,Clientes!$A$2:$A$201,0)),"CLIENTE NO ENCONTRADO"))</f>
        <v/>
      </c>
      <c r="D19" s="15" t="n"/>
      <c r="E19" s="15" t="n"/>
      <c r="F19" s="17" t="n"/>
      <c r="G19" s="17" t="n"/>
      <c r="H19" s="18" t="n"/>
      <c r="I19" s="17" t="n"/>
      <c r="J19" s="17" t="n"/>
      <c r="K19" s="17" t="n"/>
      <c r="L19" s="17" t="n"/>
      <c r="M19" s="24">
        <f>IF(A19="","",IFERROR(IF(COUNTIF(Lecturas_KM!$B$2:$B$1001,A19)=0,"",SUMPRODUCT(MAX((Lecturas_KM!$B$2:$B$1001=A19)*Lecturas_KM!$D$2:$D$1001))),""))</f>
        <v/>
      </c>
      <c r="N19" s="25">
        <f>IF(A19="","",IFERROR(IF(COUNTIF(Lecturas_KM!$B$2:$B$1001,A19)=0,"",SUMPRODUCT(MAX((Lecturas_KM!$B$2:$B$1001=A19)*Lecturas_KM!$C$2:$C$1001))),""))</f>
        <v/>
      </c>
      <c r="O19" s="21" t="n"/>
      <c r="P19" s="17" t="n"/>
      <c r="Q19" s="26">
        <f>IF(A19="","",IF(OR(B19="",D19="",E19="",F19="",G19="",H19="",O19=""),"INCOMPLETO",IF(C19="CLIENTE NO ENCONTRADO","REVISAR CLIENTE","COMPLETO")))</f>
        <v/>
      </c>
      <c r="T19">
        <f>IF(Clientes!A19="","",Clientes!A19)</f>
        <v/>
      </c>
      <c r="U19">
        <f>IF(Catalogos!C19="","",Catalogos!C19)</f>
        <v/>
      </c>
      <c r="V19">
        <f>IF(Catalogos!D19="","",Catalogos!D19)</f>
        <v/>
      </c>
      <c r="W19">
        <f>IF(Catalogos!E19="","",Catalogos!E19)</f>
        <v/>
      </c>
      <c r="X19">
        <f>IF(Catalogos!F19="","",Catalogos!F19)</f>
        <v/>
      </c>
      <c r="Y19">
        <f>IF(Catalogos!G19="","",Catalogos!G19)</f>
        <v/>
      </c>
    </row>
    <row r="20" ht="21" customHeight="1">
      <c r="A20" s="15" t="n"/>
      <c r="B20" s="15" t="n"/>
      <c r="C20" s="16">
        <f>IF(B20="","",IFERROR(INDEX(Clientes!$B$2:$B$201,MATCH(B20,Clientes!$A$2:$A$201,0)),"CLIENTE NO ENCONTRADO"))</f>
        <v/>
      </c>
      <c r="D20" s="15" t="n"/>
      <c r="E20" s="15" t="n"/>
      <c r="F20" s="17" t="n"/>
      <c r="G20" s="17" t="n"/>
      <c r="H20" s="18" t="n"/>
      <c r="I20" s="17" t="n"/>
      <c r="J20" s="17" t="n"/>
      <c r="K20" s="17" t="n"/>
      <c r="L20" s="17" t="n"/>
      <c r="M20" s="19">
        <f>IF(A20="","",IFERROR(IF(COUNTIF(Lecturas_KM!$B$2:$B$1001,A20)=0,"",SUMPRODUCT(MAX((Lecturas_KM!$B$2:$B$1001=A20)*Lecturas_KM!$D$2:$D$1001))),""))</f>
        <v/>
      </c>
      <c r="N20" s="20">
        <f>IF(A20="","",IFERROR(IF(COUNTIF(Lecturas_KM!$B$2:$B$1001,A20)=0,"",SUMPRODUCT(MAX((Lecturas_KM!$B$2:$B$1001=A20)*Lecturas_KM!$C$2:$C$1001))),""))</f>
        <v/>
      </c>
      <c r="O20" s="21" t="n"/>
      <c r="P20" s="17" t="n"/>
      <c r="Q20" s="22">
        <f>IF(A20="","",IF(OR(B20="",D20="",E20="",F20="",G20="",H20="",O20=""),"INCOMPLETO",IF(C20="CLIENTE NO ENCONTRADO","REVISAR CLIENTE","COMPLETO")))</f>
        <v/>
      </c>
      <c r="T20">
        <f>IF(Clientes!A20="","",Clientes!A20)</f>
        <v/>
      </c>
      <c r="U20">
        <f>IF(Catalogos!C20="","",Catalogos!C20)</f>
        <v/>
      </c>
      <c r="V20">
        <f>IF(Catalogos!D20="","",Catalogos!D20)</f>
        <v/>
      </c>
      <c r="W20">
        <f>IF(Catalogos!E20="","",Catalogos!E20)</f>
        <v/>
      </c>
      <c r="X20">
        <f>IF(Catalogos!F20="","",Catalogos!F20)</f>
        <v/>
      </c>
      <c r="Y20">
        <f>IF(Catalogos!G20="","",Catalogos!G20)</f>
        <v/>
      </c>
    </row>
    <row r="21" ht="21" customHeight="1">
      <c r="A21" s="15" t="n"/>
      <c r="B21" s="15" t="n"/>
      <c r="C21" s="23">
        <f>IF(B21="","",IFERROR(INDEX(Clientes!$B$2:$B$201,MATCH(B21,Clientes!$A$2:$A$201,0)),"CLIENTE NO ENCONTRADO"))</f>
        <v/>
      </c>
      <c r="D21" s="15" t="n"/>
      <c r="E21" s="15" t="n"/>
      <c r="F21" s="17" t="n"/>
      <c r="G21" s="17" t="n"/>
      <c r="H21" s="18" t="n"/>
      <c r="I21" s="17" t="n"/>
      <c r="J21" s="17" t="n"/>
      <c r="K21" s="17" t="n"/>
      <c r="L21" s="17" t="n"/>
      <c r="M21" s="24">
        <f>IF(A21="","",IFERROR(IF(COUNTIF(Lecturas_KM!$B$2:$B$1001,A21)=0,"",SUMPRODUCT(MAX((Lecturas_KM!$B$2:$B$1001=A21)*Lecturas_KM!$D$2:$D$1001))),""))</f>
        <v/>
      </c>
      <c r="N21" s="25">
        <f>IF(A21="","",IFERROR(IF(COUNTIF(Lecturas_KM!$B$2:$B$1001,A21)=0,"",SUMPRODUCT(MAX((Lecturas_KM!$B$2:$B$1001=A21)*Lecturas_KM!$C$2:$C$1001))),""))</f>
        <v/>
      </c>
      <c r="O21" s="21" t="n"/>
      <c r="P21" s="17" t="n"/>
      <c r="Q21" s="26">
        <f>IF(A21="","",IF(OR(B21="",D21="",E21="",F21="",G21="",H21="",O21=""),"INCOMPLETO",IF(C21="CLIENTE NO ENCONTRADO","REVISAR CLIENTE","COMPLETO")))</f>
        <v/>
      </c>
      <c r="T21">
        <f>IF(Clientes!A21="","",Clientes!A21)</f>
        <v/>
      </c>
      <c r="U21">
        <f>IF(Catalogos!C21="","",Catalogos!C21)</f>
        <v/>
      </c>
      <c r="V21">
        <f>IF(Catalogos!D21="","",Catalogos!D21)</f>
        <v/>
      </c>
      <c r="W21">
        <f>IF(Catalogos!E21="","",Catalogos!E21)</f>
        <v/>
      </c>
      <c r="X21">
        <f>IF(Catalogos!F21="","",Catalogos!F21)</f>
        <v/>
      </c>
      <c r="Y21">
        <f>IF(Catalogos!G21="","",Catalogos!G21)</f>
        <v/>
      </c>
    </row>
    <row r="22" ht="21" customHeight="1">
      <c r="A22" s="15" t="n"/>
      <c r="B22" s="15" t="n"/>
      <c r="C22" s="16">
        <f>IF(B22="","",IFERROR(INDEX(Clientes!$B$2:$B$201,MATCH(B22,Clientes!$A$2:$A$201,0)),"CLIENTE NO ENCONTRADO"))</f>
        <v/>
      </c>
      <c r="D22" s="15" t="n"/>
      <c r="E22" s="15" t="n"/>
      <c r="F22" s="17" t="n"/>
      <c r="G22" s="17" t="n"/>
      <c r="H22" s="18" t="n"/>
      <c r="I22" s="17" t="n"/>
      <c r="J22" s="17" t="n"/>
      <c r="K22" s="17" t="n"/>
      <c r="L22" s="17" t="n"/>
      <c r="M22" s="19">
        <f>IF(A22="","",IFERROR(IF(COUNTIF(Lecturas_KM!$B$2:$B$1001,A22)=0,"",SUMPRODUCT(MAX((Lecturas_KM!$B$2:$B$1001=A22)*Lecturas_KM!$D$2:$D$1001))),""))</f>
        <v/>
      </c>
      <c r="N22" s="20">
        <f>IF(A22="","",IFERROR(IF(COUNTIF(Lecturas_KM!$B$2:$B$1001,A22)=0,"",SUMPRODUCT(MAX((Lecturas_KM!$B$2:$B$1001=A22)*Lecturas_KM!$C$2:$C$1001))),""))</f>
        <v/>
      </c>
      <c r="O22" s="21" t="n"/>
      <c r="P22" s="17" t="n"/>
      <c r="Q22" s="22">
        <f>IF(A22="","",IF(OR(B22="",D22="",E22="",F22="",G22="",H22="",O22=""),"INCOMPLETO",IF(C22="CLIENTE NO ENCONTRADO","REVISAR CLIENTE","COMPLETO")))</f>
        <v/>
      </c>
      <c r="T22">
        <f>IF(Clientes!A22="","",Clientes!A22)</f>
        <v/>
      </c>
      <c r="U22">
        <f>IF(Catalogos!C22="","",Catalogos!C22)</f>
        <v/>
      </c>
      <c r="V22">
        <f>IF(Catalogos!D22="","",Catalogos!D22)</f>
        <v/>
      </c>
      <c r="W22">
        <f>IF(Catalogos!E22="","",Catalogos!E22)</f>
        <v/>
      </c>
      <c r="X22">
        <f>IF(Catalogos!F22="","",Catalogos!F22)</f>
        <v/>
      </c>
      <c r="Y22">
        <f>IF(Catalogos!G22="","",Catalogos!G22)</f>
        <v/>
      </c>
    </row>
    <row r="23" ht="21" customHeight="1">
      <c r="A23" s="15" t="n"/>
      <c r="B23" s="15" t="n"/>
      <c r="C23" s="23">
        <f>IF(B23="","",IFERROR(INDEX(Clientes!$B$2:$B$201,MATCH(B23,Clientes!$A$2:$A$201,0)),"CLIENTE NO ENCONTRADO"))</f>
        <v/>
      </c>
      <c r="D23" s="15" t="n"/>
      <c r="E23" s="15" t="n"/>
      <c r="F23" s="17" t="n"/>
      <c r="G23" s="17" t="n"/>
      <c r="H23" s="18" t="n"/>
      <c r="I23" s="17" t="n"/>
      <c r="J23" s="17" t="n"/>
      <c r="K23" s="17" t="n"/>
      <c r="L23" s="17" t="n"/>
      <c r="M23" s="24">
        <f>IF(A23="","",IFERROR(IF(COUNTIF(Lecturas_KM!$B$2:$B$1001,A23)=0,"",SUMPRODUCT(MAX((Lecturas_KM!$B$2:$B$1001=A23)*Lecturas_KM!$D$2:$D$1001))),""))</f>
        <v/>
      </c>
      <c r="N23" s="25">
        <f>IF(A23="","",IFERROR(IF(COUNTIF(Lecturas_KM!$B$2:$B$1001,A23)=0,"",SUMPRODUCT(MAX((Lecturas_KM!$B$2:$B$1001=A23)*Lecturas_KM!$C$2:$C$1001))),""))</f>
        <v/>
      </c>
      <c r="O23" s="21" t="n"/>
      <c r="P23" s="17" t="n"/>
      <c r="Q23" s="26">
        <f>IF(A23="","",IF(OR(B23="",D23="",E23="",F23="",G23="",H23="",O23=""),"INCOMPLETO",IF(C23="CLIENTE NO ENCONTRADO","REVISAR CLIENTE","COMPLETO")))</f>
        <v/>
      </c>
      <c r="T23">
        <f>IF(Clientes!A23="","",Clientes!A23)</f>
        <v/>
      </c>
      <c r="U23">
        <f>IF(Catalogos!C23="","",Catalogos!C23)</f>
        <v/>
      </c>
      <c r="V23">
        <f>IF(Catalogos!D23="","",Catalogos!D23)</f>
        <v/>
      </c>
      <c r="W23">
        <f>IF(Catalogos!E23="","",Catalogos!E23)</f>
        <v/>
      </c>
      <c r="X23">
        <f>IF(Catalogos!F23="","",Catalogos!F23)</f>
        <v/>
      </c>
      <c r="Y23">
        <f>IF(Catalogos!G23="","",Catalogos!G23)</f>
        <v/>
      </c>
    </row>
    <row r="24" ht="21" customHeight="1">
      <c r="A24" s="15" t="n"/>
      <c r="B24" s="15" t="n"/>
      <c r="C24" s="16">
        <f>IF(B24="","",IFERROR(INDEX(Clientes!$B$2:$B$201,MATCH(B24,Clientes!$A$2:$A$201,0)),"CLIENTE NO ENCONTRADO"))</f>
        <v/>
      </c>
      <c r="D24" s="15" t="n"/>
      <c r="E24" s="15" t="n"/>
      <c r="F24" s="17" t="n"/>
      <c r="G24" s="17" t="n"/>
      <c r="H24" s="18" t="n"/>
      <c r="I24" s="17" t="n"/>
      <c r="J24" s="17" t="n"/>
      <c r="K24" s="17" t="n"/>
      <c r="L24" s="17" t="n"/>
      <c r="M24" s="19">
        <f>IF(A24="","",IFERROR(IF(COUNTIF(Lecturas_KM!$B$2:$B$1001,A24)=0,"",SUMPRODUCT(MAX((Lecturas_KM!$B$2:$B$1001=A24)*Lecturas_KM!$D$2:$D$1001))),""))</f>
        <v/>
      </c>
      <c r="N24" s="20">
        <f>IF(A24="","",IFERROR(IF(COUNTIF(Lecturas_KM!$B$2:$B$1001,A24)=0,"",SUMPRODUCT(MAX((Lecturas_KM!$B$2:$B$1001=A24)*Lecturas_KM!$C$2:$C$1001))),""))</f>
        <v/>
      </c>
      <c r="O24" s="21" t="n"/>
      <c r="P24" s="17" t="n"/>
      <c r="Q24" s="22">
        <f>IF(A24="","",IF(OR(B24="",D24="",E24="",F24="",G24="",H24="",O24=""),"INCOMPLETO",IF(C24="CLIENTE NO ENCONTRADO","REVISAR CLIENTE","COMPLETO")))</f>
        <v/>
      </c>
      <c r="T24">
        <f>IF(Clientes!A24="","",Clientes!A24)</f>
        <v/>
      </c>
      <c r="U24">
        <f>IF(Catalogos!C24="","",Catalogos!C24)</f>
        <v/>
      </c>
      <c r="V24">
        <f>IF(Catalogos!D24="","",Catalogos!D24)</f>
        <v/>
      </c>
      <c r="W24">
        <f>IF(Catalogos!E24="","",Catalogos!E24)</f>
        <v/>
      </c>
      <c r="X24">
        <f>IF(Catalogos!F24="","",Catalogos!F24)</f>
        <v/>
      </c>
      <c r="Y24">
        <f>IF(Catalogos!G24="","",Catalogos!G24)</f>
        <v/>
      </c>
    </row>
    <row r="25" ht="21" customHeight="1">
      <c r="A25" s="15" t="n"/>
      <c r="B25" s="15" t="n"/>
      <c r="C25" s="23">
        <f>IF(B25="","",IFERROR(INDEX(Clientes!$B$2:$B$201,MATCH(B25,Clientes!$A$2:$A$201,0)),"CLIENTE NO ENCONTRADO"))</f>
        <v/>
      </c>
      <c r="D25" s="15" t="n"/>
      <c r="E25" s="15" t="n"/>
      <c r="F25" s="17" t="n"/>
      <c r="G25" s="17" t="n"/>
      <c r="H25" s="18" t="n"/>
      <c r="I25" s="17" t="n"/>
      <c r="J25" s="17" t="n"/>
      <c r="K25" s="17" t="n"/>
      <c r="L25" s="17" t="n"/>
      <c r="M25" s="24">
        <f>IF(A25="","",IFERROR(IF(COUNTIF(Lecturas_KM!$B$2:$B$1001,A25)=0,"",SUMPRODUCT(MAX((Lecturas_KM!$B$2:$B$1001=A25)*Lecturas_KM!$D$2:$D$1001))),""))</f>
        <v/>
      </c>
      <c r="N25" s="25">
        <f>IF(A25="","",IFERROR(IF(COUNTIF(Lecturas_KM!$B$2:$B$1001,A25)=0,"",SUMPRODUCT(MAX((Lecturas_KM!$B$2:$B$1001=A25)*Lecturas_KM!$C$2:$C$1001))),""))</f>
        <v/>
      </c>
      <c r="O25" s="21" t="n"/>
      <c r="P25" s="17" t="n"/>
      <c r="Q25" s="26">
        <f>IF(A25="","",IF(OR(B25="",D25="",E25="",F25="",G25="",H25="",O25=""),"INCOMPLETO",IF(C25="CLIENTE NO ENCONTRADO","REVISAR CLIENTE","COMPLETO")))</f>
        <v/>
      </c>
      <c r="T25">
        <f>IF(Clientes!A25="","",Clientes!A25)</f>
        <v/>
      </c>
      <c r="U25">
        <f>IF(Catalogos!C25="","",Catalogos!C25)</f>
        <v/>
      </c>
      <c r="V25">
        <f>IF(Catalogos!D25="","",Catalogos!D25)</f>
        <v/>
      </c>
      <c r="W25">
        <f>IF(Catalogos!E25="","",Catalogos!E25)</f>
        <v/>
      </c>
      <c r="X25">
        <f>IF(Catalogos!F25="","",Catalogos!F25)</f>
        <v/>
      </c>
      <c r="Y25">
        <f>IF(Catalogos!G25="","",Catalogos!G25)</f>
        <v/>
      </c>
    </row>
    <row r="26" ht="21" customHeight="1">
      <c r="A26" s="15" t="n"/>
      <c r="B26" s="15" t="n"/>
      <c r="C26" s="16">
        <f>IF(B26="","",IFERROR(INDEX(Clientes!$B$2:$B$201,MATCH(B26,Clientes!$A$2:$A$201,0)),"CLIENTE NO ENCONTRADO"))</f>
        <v/>
      </c>
      <c r="D26" s="15" t="n"/>
      <c r="E26" s="15" t="n"/>
      <c r="F26" s="17" t="n"/>
      <c r="G26" s="17" t="n"/>
      <c r="H26" s="18" t="n"/>
      <c r="I26" s="17" t="n"/>
      <c r="J26" s="17" t="n"/>
      <c r="K26" s="17" t="n"/>
      <c r="L26" s="17" t="n"/>
      <c r="M26" s="19">
        <f>IF(A26="","",IFERROR(IF(COUNTIF(Lecturas_KM!$B$2:$B$1001,A26)=0,"",SUMPRODUCT(MAX((Lecturas_KM!$B$2:$B$1001=A26)*Lecturas_KM!$D$2:$D$1001))),""))</f>
        <v/>
      </c>
      <c r="N26" s="20">
        <f>IF(A26="","",IFERROR(IF(COUNTIF(Lecturas_KM!$B$2:$B$1001,A26)=0,"",SUMPRODUCT(MAX((Lecturas_KM!$B$2:$B$1001=A26)*Lecturas_KM!$C$2:$C$1001))),""))</f>
        <v/>
      </c>
      <c r="O26" s="21" t="n"/>
      <c r="P26" s="17" t="n"/>
      <c r="Q26" s="22">
        <f>IF(A26="","",IF(OR(B26="",D26="",E26="",F26="",G26="",H26="",O26=""),"INCOMPLETO",IF(C26="CLIENTE NO ENCONTRADO","REVISAR CLIENTE","COMPLETO")))</f>
        <v/>
      </c>
      <c r="T26">
        <f>IF(Clientes!A26="","",Clientes!A26)</f>
        <v/>
      </c>
      <c r="U26">
        <f>IF(Catalogos!C26="","",Catalogos!C26)</f>
        <v/>
      </c>
      <c r="V26">
        <f>IF(Catalogos!D26="","",Catalogos!D26)</f>
        <v/>
      </c>
      <c r="W26">
        <f>IF(Catalogos!E26="","",Catalogos!E26)</f>
        <v/>
      </c>
      <c r="X26">
        <f>IF(Catalogos!F26="","",Catalogos!F26)</f>
        <v/>
      </c>
      <c r="Y26">
        <f>IF(Catalogos!G26="","",Catalogos!G26)</f>
        <v/>
      </c>
    </row>
    <row r="27" ht="21" customHeight="1">
      <c r="A27" s="15" t="n"/>
      <c r="B27" s="15" t="n"/>
      <c r="C27" s="23">
        <f>IF(B27="","",IFERROR(INDEX(Clientes!$B$2:$B$201,MATCH(B27,Clientes!$A$2:$A$201,0)),"CLIENTE NO ENCONTRADO"))</f>
        <v/>
      </c>
      <c r="D27" s="15" t="n"/>
      <c r="E27" s="15" t="n"/>
      <c r="F27" s="17" t="n"/>
      <c r="G27" s="17" t="n"/>
      <c r="H27" s="18" t="n"/>
      <c r="I27" s="17" t="n"/>
      <c r="J27" s="17" t="n"/>
      <c r="K27" s="17" t="n"/>
      <c r="L27" s="17" t="n"/>
      <c r="M27" s="24">
        <f>IF(A27="","",IFERROR(IF(COUNTIF(Lecturas_KM!$B$2:$B$1001,A27)=0,"",SUMPRODUCT(MAX((Lecturas_KM!$B$2:$B$1001=A27)*Lecturas_KM!$D$2:$D$1001))),""))</f>
        <v/>
      </c>
      <c r="N27" s="25">
        <f>IF(A27="","",IFERROR(IF(COUNTIF(Lecturas_KM!$B$2:$B$1001,A27)=0,"",SUMPRODUCT(MAX((Lecturas_KM!$B$2:$B$1001=A27)*Lecturas_KM!$C$2:$C$1001))),""))</f>
        <v/>
      </c>
      <c r="O27" s="21" t="n"/>
      <c r="P27" s="17" t="n"/>
      <c r="Q27" s="26">
        <f>IF(A27="","",IF(OR(B27="",D27="",E27="",F27="",G27="",H27="",O27=""),"INCOMPLETO",IF(C27="CLIENTE NO ENCONTRADO","REVISAR CLIENTE","COMPLETO")))</f>
        <v/>
      </c>
      <c r="T27">
        <f>IF(Clientes!A27="","",Clientes!A27)</f>
        <v/>
      </c>
      <c r="U27">
        <f>IF(Catalogos!C27="","",Catalogos!C27)</f>
        <v/>
      </c>
      <c r="V27">
        <f>IF(Catalogos!D27="","",Catalogos!D27)</f>
        <v/>
      </c>
      <c r="W27">
        <f>IF(Catalogos!E27="","",Catalogos!E27)</f>
        <v/>
      </c>
      <c r="X27">
        <f>IF(Catalogos!F27="","",Catalogos!F27)</f>
        <v/>
      </c>
      <c r="Y27">
        <f>IF(Catalogos!G27="","",Catalogos!G27)</f>
        <v/>
      </c>
    </row>
    <row r="28" ht="21" customHeight="1">
      <c r="A28" s="15" t="n"/>
      <c r="B28" s="15" t="n"/>
      <c r="C28" s="16">
        <f>IF(B28="","",IFERROR(INDEX(Clientes!$B$2:$B$201,MATCH(B28,Clientes!$A$2:$A$201,0)),"CLIENTE NO ENCONTRADO"))</f>
        <v/>
      </c>
      <c r="D28" s="15" t="n"/>
      <c r="E28" s="15" t="n"/>
      <c r="F28" s="17" t="n"/>
      <c r="G28" s="17" t="n"/>
      <c r="H28" s="18" t="n"/>
      <c r="I28" s="17" t="n"/>
      <c r="J28" s="17" t="n"/>
      <c r="K28" s="17" t="n"/>
      <c r="L28" s="17" t="n"/>
      <c r="M28" s="19">
        <f>IF(A28="","",IFERROR(IF(COUNTIF(Lecturas_KM!$B$2:$B$1001,A28)=0,"",SUMPRODUCT(MAX((Lecturas_KM!$B$2:$B$1001=A28)*Lecturas_KM!$D$2:$D$1001))),""))</f>
        <v/>
      </c>
      <c r="N28" s="20">
        <f>IF(A28="","",IFERROR(IF(COUNTIF(Lecturas_KM!$B$2:$B$1001,A28)=0,"",SUMPRODUCT(MAX((Lecturas_KM!$B$2:$B$1001=A28)*Lecturas_KM!$C$2:$C$1001))),""))</f>
        <v/>
      </c>
      <c r="O28" s="21" t="n"/>
      <c r="P28" s="17" t="n"/>
      <c r="Q28" s="22">
        <f>IF(A28="","",IF(OR(B28="",D28="",E28="",F28="",G28="",H28="",O28=""),"INCOMPLETO",IF(C28="CLIENTE NO ENCONTRADO","REVISAR CLIENTE","COMPLETO")))</f>
        <v/>
      </c>
      <c r="T28">
        <f>IF(Clientes!A28="","",Clientes!A28)</f>
        <v/>
      </c>
      <c r="U28">
        <f>IF(Catalogos!C28="","",Catalogos!C28)</f>
        <v/>
      </c>
      <c r="V28">
        <f>IF(Catalogos!D28="","",Catalogos!D28)</f>
        <v/>
      </c>
      <c r="W28">
        <f>IF(Catalogos!E28="","",Catalogos!E28)</f>
        <v/>
      </c>
      <c r="X28">
        <f>IF(Catalogos!F28="","",Catalogos!F28)</f>
        <v/>
      </c>
      <c r="Y28">
        <f>IF(Catalogos!G28="","",Catalogos!G28)</f>
        <v/>
      </c>
    </row>
    <row r="29" ht="21" customHeight="1">
      <c r="A29" s="15" t="n"/>
      <c r="B29" s="15" t="n"/>
      <c r="C29" s="23">
        <f>IF(B29="","",IFERROR(INDEX(Clientes!$B$2:$B$201,MATCH(B29,Clientes!$A$2:$A$201,0)),"CLIENTE NO ENCONTRADO"))</f>
        <v/>
      </c>
      <c r="D29" s="15" t="n"/>
      <c r="E29" s="15" t="n"/>
      <c r="F29" s="17" t="n"/>
      <c r="G29" s="17" t="n"/>
      <c r="H29" s="18" t="n"/>
      <c r="I29" s="17" t="n"/>
      <c r="J29" s="17" t="n"/>
      <c r="K29" s="17" t="n"/>
      <c r="L29" s="17" t="n"/>
      <c r="M29" s="24">
        <f>IF(A29="","",IFERROR(IF(COUNTIF(Lecturas_KM!$B$2:$B$1001,A29)=0,"",SUMPRODUCT(MAX((Lecturas_KM!$B$2:$B$1001=A29)*Lecturas_KM!$D$2:$D$1001))),""))</f>
        <v/>
      </c>
      <c r="N29" s="25">
        <f>IF(A29="","",IFERROR(IF(COUNTIF(Lecturas_KM!$B$2:$B$1001,A29)=0,"",SUMPRODUCT(MAX((Lecturas_KM!$B$2:$B$1001=A29)*Lecturas_KM!$C$2:$C$1001))),""))</f>
        <v/>
      </c>
      <c r="O29" s="21" t="n"/>
      <c r="P29" s="17" t="n"/>
      <c r="Q29" s="26">
        <f>IF(A29="","",IF(OR(B29="",D29="",E29="",F29="",G29="",H29="",O29=""),"INCOMPLETO",IF(C29="CLIENTE NO ENCONTRADO","REVISAR CLIENTE","COMPLETO")))</f>
        <v/>
      </c>
      <c r="T29">
        <f>IF(Clientes!A29="","",Clientes!A29)</f>
        <v/>
      </c>
      <c r="U29">
        <f>IF(Catalogos!C29="","",Catalogos!C29)</f>
        <v/>
      </c>
      <c r="V29">
        <f>IF(Catalogos!D29="","",Catalogos!D29)</f>
        <v/>
      </c>
      <c r="W29">
        <f>IF(Catalogos!E29="","",Catalogos!E29)</f>
        <v/>
      </c>
      <c r="X29">
        <f>IF(Catalogos!F29="","",Catalogos!F29)</f>
        <v/>
      </c>
      <c r="Y29">
        <f>IF(Catalogos!G29="","",Catalogos!G29)</f>
        <v/>
      </c>
    </row>
    <row r="30" ht="21" customHeight="1">
      <c r="A30" s="15" t="n"/>
      <c r="B30" s="15" t="n"/>
      <c r="C30" s="16">
        <f>IF(B30="","",IFERROR(INDEX(Clientes!$B$2:$B$201,MATCH(B30,Clientes!$A$2:$A$201,0)),"CLIENTE NO ENCONTRADO"))</f>
        <v/>
      </c>
      <c r="D30" s="15" t="n"/>
      <c r="E30" s="15" t="n"/>
      <c r="F30" s="17" t="n"/>
      <c r="G30" s="17" t="n"/>
      <c r="H30" s="18" t="n"/>
      <c r="I30" s="17" t="n"/>
      <c r="J30" s="17" t="n"/>
      <c r="K30" s="17" t="n"/>
      <c r="L30" s="17" t="n"/>
      <c r="M30" s="19">
        <f>IF(A30="","",IFERROR(IF(COUNTIF(Lecturas_KM!$B$2:$B$1001,A30)=0,"",SUMPRODUCT(MAX((Lecturas_KM!$B$2:$B$1001=A30)*Lecturas_KM!$D$2:$D$1001))),""))</f>
        <v/>
      </c>
      <c r="N30" s="20">
        <f>IF(A30="","",IFERROR(IF(COUNTIF(Lecturas_KM!$B$2:$B$1001,A30)=0,"",SUMPRODUCT(MAX((Lecturas_KM!$B$2:$B$1001=A30)*Lecturas_KM!$C$2:$C$1001))),""))</f>
        <v/>
      </c>
      <c r="O30" s="21" t="n"/>
      <c r="P30" s="17" t="n"/>
      <c r="Q30" s="22">
        <f>IF(A30="","",IF(OR(B30="",D30="",E30="",F30="",G30="",H30="",O30=""),"INCOMPLETO",IF(C30="CLIENTE NO ENCONTRADO","REVISAR CLIENTE","COMPLETO")))</f>
        <v/>
      </c>
      <c r="T30">
        <f>IF(Clientes!A30="","",Clientes!A30)</f>
        <v/>
      </c>
      <c r="U30">
        <f>IF(Catalogos!C30="","",Catalogos!C30)</f>
        <v/>
      </c>
      <c r="V30">
        <f>IF(Catalogos!D30="","",Catalogos!D30)</f>
        <v/>
      </c>
      <c r="W30">
        <f>IF(Catalogos!E30="","",Catalogos!E30)</f>
        <v/>
      </c>
      <c r="X30">
        <f>IF(Catalogos!F30="","",Catalogos!F30)</f>
        <v/>
      </c>
      <c r="Y30">
        <f>IF(Catalogos!G30="","",Catalogos!G30)</f>
        <v/>
      </c>
    </row>
    <row r="31" ht="21" customHeight="1">
      <c r="A31" s="15" t="n"/>
      <c r="B31" s="15" t="n"/>
      <c r="C31" s="23">
        <f>IF(B31="","",IFERROR(INDEX(Clientes!$B$2:$B$201,MATCH(B31,Clientes!$A$2:$A$201,0)),"CLIENTE NO ENCONTRADO"))</f>
        <v/>
      </c>
      <c r="D31" s="15" t="n"/>
      <c r="E31" s="15" t="n"/>
      <c r="F31" s="17" t="n"/>
      <c r="G31" s="17" t="n"/>
      <c r="H31" s="18" t="n"/>
      <c r="I31" s="17" t="n"/>
      <c r="J31" s="17" t="n"/>
      <c r="K31" s="17" t="n"/>
      <c r="L31" s="17" t="n"/>
      <c r="M31" s="24">
        <f>IF(A31="","",IFERROR(IF(COUNTIF(Lecturas_KM!$B$2:$B$1001,A31)=0,"",SUMPRODUCT(MAX((Lecturas_KM!$B$2:$B$1001=A31)*Lecturas_KM!$D$2:$D$1001))),""))</f>
        <v/>
      </c>
      <c r="N31" s="25">
        <f>IF(A31="","",IFERROR(IF(COUNTIF(Lecturas_KM!$B$2:$B$1001,A31)=0,"",SUMPRODUCT(MAX((Lecturas_KM!$B$2:$B$1001=A31)*Lecturas_KM!$C$2:$C$1001))),""))</f>
        <v/>
      </c>
      <c r="O31" s="21" t="n"/>
      <c r="P31" s="17" t="n"/>
      <c r="Q31" s="26">
        <f>IF(A31="","",IF(OR(B31="",D31="",E31="",F31="",G31="",H31="",O31=""),"INCOMPLETO",IF(C31="CLIENTE NO ENCONTRADO","REVISAR CLIENTE","COMPLETO")))</f>
        <v/>
      </c>
      <c r="T31">
        <f>IF(Clientes!A31="","",Clientes!A31)</f>
        <v/>
      </c>
      <c r="U31">
        <f>IF(Catalogos!C31="","",Catalogos!C31)</f>
        <v/>
      </c>
      <c r="V31">
        <f>IF(Catalogos!D31="","",Catalogos!D31)</f>
        <v/>
      </c>
      <c r="W31">
        <f>IF(Catalogos!E31="","",Catalogos!E31)</f>
        <v/>
      </c>
      <c r="X31">
        <f>IF(Catalogos!F31="","",Catalogos!F31)</f>
        <v/>
      </c>
      <c r="Y31">
        <f>IF(Catalogos!G31="","",Catalogos!G31)</f>
        <v/>
      </c>
    </row>
    <row r="32" ht="21" customHeight="1">
      <c r="A32" s="15" t="n"/>
      <c r="B32" s="15" t="n"/>
      <c r="C32" s="16">
        <f>IF(B32="","",IFERROR(INDEX(Clientes!$B$2:$B$201,MATCH(B32,Clientes!$A$2:$A$201,0)),"CLIENTE NO ENCONTRADO"))</f>
        <v/>
      </c>
      <c r="D32" s="15" t="n"/>
      <c r="E32" s="15" t="n"/>
      <c r="F32" s="17" t="n"/>
      <c r="G32" s="17" t="n"/>
      <c r="H32" s="18" t="n"/>
      <c r="I32" s="17" t="n"/>
      <c r="J32" s="17" t="n"/>
      <c r="K32" s="17" t="n"/>
      <c r="L32" s="17" t="n"/>
      <c r="M32" s="19">
        <f>IF(A32="","",IFERROR(IF(COUNTIF(Lecturas_KM!$B$2:$B$1001,A32)=0,"",SUMPRODUCT(MAX((Lecturas_KM!$B$2:$B$1001=A32)*Lecturas_KM!$D$2:$D$1001))),""))</f>
        <v/>
      </c>
      <c r="N32" s="20">
        <f>IF(A32="","",IFERROR(IF(COUNTIF(Lecturas_KM!$B$2:$B$1001,A32)=0,"",SUMPRODUCT(MAX((Lecturas_KM!$B$2:$B$1001=A32)*Lecturas_KM!$C$2:$C$1001))),""))</f>
        <v/>
      </c>
      <c r="O32" s="21" t="n"/>
      <c r="P32" s="17" t="n"/>
      <c r="Q32" s="22">
        <f>IF(A32="","",IF(OR(B32="",D32="",E32="",F32="",G32="",H32="",O32=""),"INCOMPLETO",IF(C32="CLIENTE NO ENCONTRADO","REVISAR CLIENTE","COMPLETO")))</f>
        <v/>
      </c>
      <c r="T32">
        <f>IF(Clientes!A32="","",Clientes!A32)</f>
        <v/>
      </c>
      <c r="U32">
        <f>IF(Catalogos!C32="","",Catalogos!C32)</f>
        <v/>
      </c>
      <c r="V32">
        <f>IF(Catalogos!D32="","",Catalogos!D32)</f>
        <v/>
      </c>
      <c r="W32">
        <f>IF(Catalogos!E32="","",Catalogos!E32)</f>
        <v/>
      </c>
      <c r="X32">
        <f>IF(Catalogos!F32="","",Catalogos!F32)</f>
        <v/>
      </c>
      <c r="Y32">
        <f>IF(Catalogos!G32="","",Catalogos!G32)</f>
        <v/>
      </c>
    </row>
    <row r="33" ht="21" customHeight="1">
      <c r="A33" s="15" t="n"/>
      <c r="B33" s="15" t="n"/>
      <c r="C33" s="23">
        <f>IF(B33="","",IFERROR(INDEX(Clientes!$B$2:$B$201,MATCH(B33,Clientes!$A$2:$A$201,0)),"CLIENTE NO ENCONTRADO"))</f>
        <v/>
      </c>
      <c r="D33" s="15" t="n"/>
      <c r="E33" s="15" t="n"/>
      <c r="F33" s="17" t="n"/>
      <c r="G33" s="17" t="n"/>
      <c r="H33" s="18" t="n"/>
      <c r="I33" s="17" t="n"/>
      <c r="J33" s="17" t="n"/>
      <c r="K33" s="17" t="n"/>
      <c r="L33" s="17" t="n"/>
      <c r="M33" s="24">
        <f>IF(A33="","",IFERROR(IF(COUNTIF(Lecturas_KM!$B$2:$B$1001,A33)=0,"",SUMPRODUCT(MAX((Lecturas_KM!$B$2:$B$1001=A33)*Lecturas_KM!$D$2:$D$1001))),""))</f>
        <v/>
      </c>
      <c r="N33" s="25">
        <f>IF(A33="","",IFERROR(IF(COUNTIF(Lecturas_KM!$B$2:$B$1001,A33)=0,"",SUMPRODUCT(MAX((Lecturas_KM!$B$2:$B$1001=A33)*Lecturas_KM!$C$2:$C$1001))),""))</f>
        <v/>
      </c>
      <c r="O33" s="21" t="n"/>
      <c r="P33" s="17" t="n"/>
      <c r="Q33" s="26">
        <f>IF(A33="","",IF(OR(B33="",D33="",E33="",F33="",G33="",H33="",O33=""),"INCOMPLETO",IF(C33="CLIENTE NO ENCONTRADO","REVISAR CLIENTE","COMPLETO")))</f>
        <v/>
      </c>
      <c r="T33">
        <f>IF(Clientes!A33="","",Clientes!A33)</f>
        <v/>
      </c>
      <c r="U33">
        <f>IF(Catalogos!C33="","",Catalogos!C33)</f>
        <v/>
      </c>
      <c r="V33">
        <f>IF(Catalogos!D33="","",Catalogos!D33)</f>
        <v/>
      </c>
      <c r="W33">
        <f>IF(Catalogos!E33="","",Catalogos!E33)</f>
        <v/>
      </c>
      <c r="X33">
        <f>IF(Catalogos!F33="","",Catalogos!F33)</f>
        <v/>
      </c>
      <c r="Y33">
        <f>IF(Catalogos!G33="","",Catalogos!G33)</f>
        <v/>
      </c>
    </row>
    <row r="34" ht="21" customHeight="1">
      <c r="A34" s="15" t="n"/>
      <c r="B34" s="15" t="n"/>
      <c r="C34" s="16">
        <f>IF(B34="","",IFERROR(INDEX(Clientes!$B$2:$B$201,MATCH(B34,Clientes!$A$2:$A$201,0)),"CLIENTE NO ENCONTRADO"))</f>
        <v/>
      </c>
      <c r="D34" s="15" t="n"/>
      <c r="E34" s="15" t="n"/>
      <c r="F34" s="17" t="n"/>
      <c r="G34" s="17" t="n"/>
      <c r="H34" s="18" t="n"/>
      <c r="I34" s="17" t="n"/>
      <c r="J34" s="17" t="n"/>
      <c r="K34" s="17" t="n"/>
      <c r="L34" s="17" t="n"/>
      <c r="M34" s="19">
        <f>IF(A34="","",IFERROR(IF(COUNTIF(Lecturas_KM!$B$2:$B$1001,A34)=0,"",SUMPRODUCT(MAX((Lecturas_KM!$B$2:$B$1001=A34)*Lecturas_KM!$D$2:$D$1001))),""))</f>
        <v/>
      </c>
      <c r="N34" s="20">
        <f>IF(A34="","",IFERROR(IF(COUNTIF(Lecturas_KM!$B$2:$B$1001,A34)=0,"",SUMPRODUCT(MAX((Lecturas_KM!$B$2:$B$1001=A34)*Lecturas_KM!$C$2:$C$1001))),""))</f>
        <v/>
      </c>
      <c r="O34" s="21" t="n"/>
      <c r="P34" s="17" t="n"/>
      <c r="Q34" s="22">
        <f>IF(A34="","",IF(OR(B34="",D34="",E34="",F34="",G34="",H34="",O34=""),"INCOMPLETO",IF(C34="CLIENTE NO ENCONTRADO","REVISAR CLIENTE","COMPLETO")))</f>
        <v/>
      </c>
      <c r="T34">
        <f>IF(Clientes!A34="","",Clientes!A34)</f>
        <v/>
      </c>
      <c r="U34">
        <f>IF(Catalogos!C34="","",Catalogos!C34)</f>
        <v/>
      </c>
      <c r="V34">
        <f>IF(Catalogos!D34="","",Catalogos!D34)</f>
        <v/>
      </c>
      <c r="W34">
        <f>IF(Catalogos!E34="","",Catalogos!E34)</f>
        <v/>
      </c>
      <c r="X34">
        <f>IF(Catalogos!F34="","",Catalogos!F34)</f>
        <v/>
      </c>
      <c r="Y34">
        <f>IF(Catalogos!G34="","",Catalogos!G34)</f>
        <v/>
      </c>
    </row>
    <row r="35" ht="21" customHeight="1">
      <c r="A35" s="15" t="n"/>
      <c r="B35" s="15" t="n"/>
      <c r="C35" s="23">
        <f>IF(B35="","",IFERROR(INDEX(Clientes!$B$2:$B$201,MATCH(B35,Clientes!$A$2:$A$201,0)),"CLIENTE NO ENCONTRADO"))</f>
        <v/>
      </c>
      <c r="D35" s="15" t="n"/>
      <c r="E35" s="15" t="n"/>
      <c r="F35" s="17" t="n"/>
      <c r="G35" s="17" t="n"/>
      <c r="H35" s="18" t="n"/>
      <c r="I35" s="17" t="n"/>
      <c r="J35" s="17" t="n"/>
      <c r="K35" s="17" t="n"/>
      <c r="L35" s="17" t="n"/>
      <c r="M35" s="24">
        <f>IF(A35="","",IFERROR(IF(COUNTIF(Lecturas_KM!$B$2:$B$1001,A35)=0,"",SUMPRODUCT(MAX((Lecturas_KM!$B$2:$B$1001=A35)*Lecturas_KM!$D$2:$D$1001))),""))</f>
        <v/>
      </c>
      <c r="N35" s="25">
        <f>IF(A35="","",IFERROR(IF(COUNTIF(Lecturas_KM!$B$2:$B$1001,A35)=0,"",SUMPRODUCT(MAX((Lecturas_KM!$B$2:$B$1001=A35)*Lecturas_KM!$C$2:$C$1001))),""))</f>
        <v/>
      </c>
      <c r="O35" s="21" t="n"/>
      <c r="P35" s="17" t="n"/>
      <c r="Q35" s="26">
        <f>IF(A35="","",IF(OR(B35="",D35="",E35="",F35="",G35="",H35="",O35=""),"INCOMPLETO",IF(C35="CLIENTE NO ENCONTRADO","REVISAR CLIENTE","COMPLETO")))</f>
        <v/>
      </c>
      <c r="T35">
        <f>IF(Clientes!A35="","",Clientes!A35)</f>
        <v/>
      </c>
      <c r="U35">
        <f>IF(Catalogos!C35="","",Catalogos!C35)</f>
        <v/>
      </c>
      <c r="V35">
        <f>IF(Catalogos!D35="","",Catalogos!D35)</f>
        <v/>
      </c>
      <c r="W35">
        <f>IF(Catalogos!E35="","",Catalogos!E35)</f>
        <v/>
      </c>
      <c r="X35">
        <f>IF(Catalogos!F35="","",Catalogos!F35)</f>
        <v/>
      </c>
      <c r="Y35">
        <f>IF(Catalogos!G35="","",Catalogos!G35)</f>
        <v/>
      </c>
    </row>
    <row r="36" ht="21" customHeight="1">
      <c r="A36" s="15" t="n"/>
      <c r="B36" s="15" t="n"/>
      <c r="C36" s="16">
        <f>IF(B36="","",IFERROR(INDEX(Clientes!$B$2:$B$201,MATCH(B36,Clientes!$A$2:$A$201,0)),"CLIENTE NO ENCONTRADO"))</f>
        <v/>
      </c>
      <c r="D36" s="15" t="n"/>
      <c r="E36" s="15" t="n"/>
      <c r="F36" s="17" t="n"/>
      <c r="G36" s="17" t="n"/>
      <c r="H36" s="18" t="n"/>
      <c r="I36" s="17" t="n"/>
      <c r="J36" s="17" t="n"/>
      <c r="K36" s="17" t="n"/>
      <c r="L36" s="17" t="n"/>
      <c r="M36" s="19">
        <f>IF(A36="","",IFERROR(IF(COUNTIF(Lecturas_KM!$B$2:$B$1001,A36)=0,"",SUMPRODUCT(MAX((Lecturas_KM!$B$2:$B$1001=A36)*Lecturas_KM!$D$2:$D$1001))),""))</f>
        <v/>
      </c>
      <c r="N36" s="20">
        <f>IF(A36="","",IFERROR(IF(COUNTIF(Lecturas_KM!$B$2:$B$1001,A36)=0,"",SUMPRODUCT(MAX((Lecturas_KM!$B$2:$B$1001=A36)*Lecturas_KM!$C$2:$C$1001))),""))</f>
        <v/>
      </c>
      <c r="O36" s="21" t="n"/>
      <c r="P36" s="17" t="n"/>
      <c r="Q36" s="22">
        <f>IF(A36="","",IF(OR(B36="",D36="",E36="",F36="",G36="",H36="",O36=""),"INCOMPLETO",IF(C36="CLIENTE NO ENCONTRADO","REVISAR CLIENTE","COMPLETO")))</f>
        <v/>
      </c>
      <c r="T36">
        <f>IF(Clientes!A36="","",Clientes!A36)</f>
        <v/>
      </c>
      <c r="U36">
        <f>IF(Catalogos!C36="","",Catalogos!C36)</f>
        <v/>
      </c>
      <c r="V36">
        <f>IF(Catalogos!D36="","",Catalogos!D36)</f>
        <v/>
      </c>
      <c r="W36">
        <f>IF(Catalogos!E36="","",Catalogos!E36)</f>
        <v/>
      </c>
      <c r="X36">
        <f>IF(Catalogos!F36="","",Catalogos!F36)</f>
        <v/>
      </c>
      <c r="Y36">
        <f>IF(Catalogos!G36="","",Catalogos!G36)</f>
        <v/>
      </c>
    </row>
    <row r="37" ht="21" customHeight="1">
      <c r="A37" s="15" t="n"/>
      <c r="B37" s="15" t="n"/>
      <c r="C37" s="23">
        <f>IF(B37="","",IFERROR(INDEX(Clientes!$B$2:$B$201,MATCH(B37,Clientes!$A$2:$A$201,0)),"CLIENTE NO ENCONTRADO"))</f>
        <v/>
      </c>
      <c r="D37" s="15" t="n"/>
      <c r="E37" s="15" t="n"/>
      <c r="F37" s="17" t="n"/>
      <c r="G37" s="17" t="n"/>
      <c r="H37" s="18" t="n"/>
      <c r="I37" s="17" t="n"/>
      <c r="J37" s="17" t="n"/>
      <c r="K37" s="17" t="n"/>
      <c r="L37" s="17" t="n"/>
      <c r="M37" s="24">
        <f>IF(A37="","",IFERROR(IF(COUNTIF(Lecturas_KM!$B$2:$B$1001,A37)=0,"",SUMPRODUCT(MAX((Lecturas_KM!$B$2:$B$1001=A37)*Lecturas_KM!$D$2:$D$1001))),""))</f>
        <v/>
      </c>
      <c r="N37" s="25">
        <f>IF(A37="","",IFERROR(IF(COUNTIF(Lecturas_KM!$B$2:$B$1001,A37)=0,"",SUMPRODUCT(MAX((Lecturas_KM!$B$2:$B$1001=A37)*Lecturas_KM!$C$2:$C$1001))),""))</f>
        <v/>
      </c>
      <c r="O37" s="21" t="n"/>
      <c r="P37" s="17" t="n"/>
      <c r="Q37" s="26">
        <f>IF(A37="","",IF(OR(B37="",D37="",E37="",F37="",G37="",H37="",O37=""),"INCOMPLETO",IF(C37="CLIENTE NO ENCONTRADO","REVISAR CLIENTE","COMPLETO")))</f>
        <v/>
      </c>
      <c r="T37">
        <f>IF(Clientes!A37="","",Clientes!A37)</f>
        <v/>
      </c>
      <c r="U37">
        <f>IF(Catalogos!C37="","",Catalogos!C37)</f>
        <v/>
      </c>
      <c r="V37">
        <f>IF(Catalogos!D37="","",Catalogos!D37)</f>
        <v/>
      </c>
      <c r="W37">
        <f>IF(Catalogos!E37="","",Catalogos!E37)</f>
        <v/>
      </c>
      <c r="X37">
        <f>IF(Catalogos!F37="","",Catalogos!F37)</f>
        <v/>
      </c>
      <c r="Y37">
        <f>IF(Catalogos!G37="","",Catalogos!G37)</f>
        <v/>
      </c>
    </row>
    <row r="38" ht="21" customHeight="1">
      <c r="A38" s="15" t="n"/>
      <c r="B38" s="15" t="n"/>
      <c r="C38" s="16">
        <f>IF(B38="","",IFERROR(INDEX(Clientes!$B$2:$B$201,MATCH(B38,Clientes!$A$2:$A$201,0)),"CLIENTE NO ENCONTRADO"))</f>
        <v/>
      </c>
      <c r="D38" s="15" t="n"/>
      <c r="E38" s="15" t="n"/>
      <c r="F38" s="17" t="n"/>
      <c r="G38" s="17" t="n"/>
      <c r="H38" s="18" t="n"/>
      <c r="I38" s="17" t="n"/>
      <c r="J38" s="17" t="n"/>
      <c r="K38" s="17" t="n"/>
      <c r="L38" s="17" t="n"/>
      <c r="M38" s="19">
        <f>IF(A38="","",IFERROR(IF(COUNTIF(Lecturas_KM!$B$2:$B$1001,A38)=0,"",SUMPRODUCT(MAX((Lecturas_KM!$B$2:$B$1001=A38)*Lecturas_KM!$D$2:$D$1001))),""))</f>
        <v/>
      </c>
      <c r="N38" s="20">
        <f>IF(A38="","",IFERROR(IF(COUNTIF(Lecturas_KM!$B$2:$B$1001,A38)=0,"",SUMPRODUCT(MAX((Lecturas_KM!$B$2:$B$1001=A38)*Lecturas_KM!$C$2:$C$1001))),""))</f>
        <v/>
      </c>
      <c r="O38" s="21" t="n"/>
      <c r="P38" s="17" t="n"/>
      <c r="Q38" s="22">
        <f>IF(A38="","",IF(OR(B38="",D38="",E38="",F38="",G38="",H38="",O38=""),"INCOMPLETO",IF(C38="CLIENTE NO ENCONTRADO","REVISAR CLIENTE","COMPLETO")))</f>
        <v/>
      </c>
      <c r="T38">
        <f>IF(Clientes!A38="","",Clientes!A38)</f>
        <v/>
      </c>
      <c r="U38">
        <f>IF(Catalogos!C38="","",Catalogos!C38)</f>
        <v/>
      </c>
      <c r="V38">
        <f>IF(Catalogos!D38="","",Catalogos!D38)</f>
        <v/>
      </c>
      <c r="W38">
        <f>IF(Catalogos!E38="","",Catalogos!E38)</f>
        <v/>
      </c>
      <c r="X38">
        <f>IF(Catalogos!F38="","",Catalogos!F38)</f>
        <v/>
      </c>
      <c r="Y38">
        <f>IF(Catalogos!G38="","",Catalogos!G38)</f>
        <v/>
      </c>
    </row>
    <row r="39" ht="21" customHeight="1">
      <c r="A39" s="15" t="n"/>
      <c r="B39" s="15" t="n"/>
      <c r="C39" s="23">
        <f>IF(B39="","",IFERROR(INDEX(Clientes!$B$2:$B$201,MATCH(B39,Clientes!$A$2:$A$201,0)),"CLIENTE NO ENCONTRADO"))</f>
        <v/>
      </c>
      <c r="D39" s="15" t="n"/>
      <c r="E39" s="15" t="n"/>
      <c r="F39" s="17" t="n"/>
      <c r="G39" s="17" t="n"/>
      <c r="H39" s="18" t="n"/>
      <c r="I39" s="17" t="n"/>
      <c r="J39" s="17" t="n"/>
      <c r="K39" s="17" t="n"/>
      <c r="L39" s="17" t="n"/>
      <c r="M39" s="24">
        <f>IF(A39="","",IFERROR(IF(COUNTIF(Lecturas_KM!$B$2:$B$1001,A39)=0,"",SUMPRODUCT(MAX((Lecturas_KM!$B$2:$B$1001=A39)*Lecturas_KM!$D$2:$D$1001))),""))</f>
        <v/>
      </c>
      <c r="N39" s="25">
        <f>IF(A39="","",IFERROR(IF(COUNTIF(Lecturas_KM!$B$2:$B$1001,A39)=0,"",SUMPRODUCT(MAX((Lecturas_KM!$B$2:$B$1001=A39)*Lecturas_KM!$C$2:$C$1001))),""))</f>
        <v/>
      </c>
      <c r="O39" s="21" t="n"/>
      <c r="P39" s="17" t="n"/>
      <c r="Q39" s="26">
        <f>IF(A39="","",IF(OR(B39="",D39="",E39="",F39="",G39="",H39="",O39=""),"INCOMPLETO",IF(C39="CLIENTE NO ENCONTRADO","REVISAR CLIENTE","COMPLETO")))</f>
        <v/>
      </c>
      <c r="T39">
        <f>IF(Clientes!A39="","",Clientes!A39)</f>
        <v/>
      </c>
      <c r="U39">
        <f>IF(Catalogos!C39="","",Catalogos!C39)</f>
        <v/>
      </c>
      <c r="V39">
        <f>IF(Catalogos!D39="","",Catalogos!D39)</f>
        <v/>
      </c>
      <c r="W39">
        <f>IF(Catalogos!E39="","",Catalogos!E39)</f>
        <v/>
      </c>
      <c r="X39">
        <f>IF(Catalogos!F39="","",Catalogos!F39)</f>
        <v/>
      </c>
      <c r="Y39">
        <f>IF(Catalogos!G39="","",Catalogos!G39)</f>
        <v/>
      </c>
    </row>
    <row r="40" ht="21" customHeight="1">
      <c r="A40" s="15" t="n"/>
      <c r="B40" s="15" t="n"/>
      <c r="C40" s="16">
        <f>IF(B40="","",IFERROR(INDEX(Clientes!$B$2:$B$201,MATCH(B40,Clientes!$A$2:$A$201,0)),"CLIENTE NO ENCONTRADO"))</f>
        <v/>
      </c>
      <c r="D40" s="15" t="n"/>
      <c r="E40" s="15" t="n"/>
      <c r="F40" s="17" t="n"/>
      <c r="G40" s="17" t="n"/>
      <c r="H40" s="18" t="n"/>
      <c r="I40" s="17" t="n"/>
      <c r="J40" s="17" t="n"/>
      <c r="K40" s="17" t="n"/>
      <c r="L40" s="17" t="n"/>
      <c r="M40" s="19">
        <f>IF(A40="","",IFERROR(IF(COUNTIF(Lecturas_KM!$B$2:$B$1001,A40)=0,"",SUMPRODUCT(MAX((Lecturas_KM!$B$2:$B$1001=A40)*Lecturas_KM!$D$2:$D$1001))),""))</f>
        <v/>
      </c>
      <c r="N40" s="20">
        <f>IF(A40="","",IFERROR(IF(COUNTIF(Lecturas_KM!$B$2:$B$1001,A40)=0,"",SUMPRODUCT(MAX((Lecturas_KM!$B$2:$B$1001=A40)*Lecturas_KM!$C$2:$C$1001))),""))</f>
        <v/>
      </c>
      <c r="O40" s="21" t="n"/>
      <c r="P40" s="17" t="n"/>
      <c r="Q40" s="22">
        <f>IF(A40="","",IF(OR(B40="",D40="",E40="",F40="",G40="",H40="",O40=""),"INCOMPLETO",IF(C40="CLIENTE NO ENCONTRADO","REVISAR CLIENTE","COMPLETO")))</f>
        <v/>
      </c>
      <c r="T40">
        <f>IF(Clientes!A40="","",Clientes!A40)</f>
        <v/>
      </c>
      <c r="U40">
        <f>IF(Catalogos!C40="","",Catalogos!C40)</f>
        <v/>
      </c>
      <c r="V40">
        <f>IF(Catalogos!D40="","",Catalogos!D40)</f>
        <v/>
      </c>
      <c r="W40">
        <f>IF(Catalogos!E40="","",Catalogos!E40)</f>
        <v/>
      </c>
      <c r="X40">
        <f>IF(Catalogos!F40="","",Catalogos!F40)</f>
        <v/>
      </c>
      <c r="Y40">
        <f>IF(Catalogos!G40="","",Catalogos!G40)</f>
        <v/>
      </c>
    </row>
    <row r="41" ht="21" customHeight="1">
      <c r="A41" s="15" t="n"/>
      <c r="B41" s="15" t="n"/>
      <c r="C41" s="23">
        <f>IF(B41="","",IFERROR(INDEX(Clientes!$B$2:$B$201,MATCH(B41,Clientes!$A$2:$A$201,0)),"CLIENTE NO ENCONTRADO"))</f>
        <v/>
      </c>
      <c r="D41" s="15" t="n"/>
      <c r="E41" s="15" t="n"/>
      <c r="F41" s="17" t="n"/>
      <c r="G41" s="17" t="n"/>
      <c r="H41" s="18" t="n"/>
      <c r="I41" s="17" t="n"/>
      <c r="J41" s="17" t="n"/>
      <c r="K41" s="17" t="n"/>
      <c r="L41" s="17" t="n"/>
      <c r="M41" s="24">
        <f>IF(A41="","",IFERROR(IF(COUNTIF(Lecturas_KM!$B$2:$B$1001,A41)=0,"",SUMPRODUCT(MAX((Lecturas_KM!$B$2:$B$1001=A41)*Lecturas_KM!$D$2:$D$1001))),""))</f>
        <v/>
      </c>
      <c r="N41" s="25">
        <f>IF(A41="","",IFERROR(IF(COUNTIF(Lecturas_KM!$B$2:$B$1001,A41)=0,"",SUMPRODUCT(MAX((Lecturas_KM!$B$2:$B$1001=A41)*Lecturas_KM!$C$2:$C$1001))),""))</f>
        <v/>
      </c>
      <c r="O41" s="21" t="n"/>
      <c r="P41" s="17" t="n"/>
      <c r="Q41" s="26">
        <f>IF(A41="","",IF(OR(B41="",D41="",E41="",F41="",G41="",H41="",O41=""),"INCOMPLETO",IF(C41="CLIENTE NO ENCONTRADO","REVISAR CLIENTE","COMPLETO")))</f>
        <v/>
      </c>
      <c r="T41">
        <f>IF(Clientes!A41="","",Clientes!A41)</f>
        <v/>
      </c>
      <c r="U41">
        <f>IF(Catalogos!C41="","",Catalogos!C41)</f>
        <v/>
      </c>
      <c r="V41">
        <f>IF(Catalogos!D41="","",Catalogos!D41)</f>
        <v/>
      </c>
      <c r="W41">
        <f>IF(Catalogos!E41="","",Catalogos!E41)</f>
        <v/>
      </c>
      <c r="X41">
        <f>IF(Catalogos!F41="","",Catalogos!F41)</f>
        <v/>
      </c>
      <c r="Y41">
        <f>IF(Catalogos!G41="","",Catalogos!G41)</f>
        <v/>
      </c>
    </row>
    <row r="42" ht="21" customHeight="1">
      <c r="A42" s="15" t="n"/>
      <c r="B42" s="15" t="n"/>
      <c r="C42" s="16">
        <f>IF(B42="","",IFERROR(INDEX(Clientes!$B$2:$B$201,MATCH(B42,Clientes!$A$2:$A$201,0)),"CLIENTE NO ENCONTRADO"))</f>
        <v/>
      </c>
      <c r="D42" s="15" t="n"/>
      <c r="E42" s="15" t="n"/>
      <c r="F42" s="17" t="n"/>
      <c r="G42" s="17" t="n"/>
      <c r="H42" s="18" t="n"/>
      <c r="I42" s="17" t="n"/>
      <c r="J42" s="17" t="n"/>
      <c r="K42" s="17" t="n"/>
      <c r="L42" s="17" t="n"/>
      <c r="M42" s="19">
        <f>IF(A42="","",IFERROR(IF(COUNTIF(Lecturas_KM!$B$2:$B$1001,A42)=0,"",SUMPRODUCT(MAX((Lecturas_KM!$B$2:$B$1001=A42)*Lecturas_KM!$D$2:$D$1001))),""))</f>
        <v/>
      </c>
      <c r="N42" s="20">
        <f>IF(A42="","",IFERROR(IF(COUNTIF(Lecturas_KM!$B$2:$B$1001,A42)=0,"",SUMPRODUCT(MAX((Lecturas_KM!$B$2:$B$1001=A42)*Lecturas_KM!$C$2:$C$1001))),""))</f>
        <v/>
      </c>
      <c r="O42" s="21" t="n"/>
      <c r="P42" s="17" t="n"/>
      <c r="Q42" s="22">
        <f>IF(A42="","",IF(OR(B42="",D42="",E42="",F42="",G42="",H42="",O42=""),"INCOMPLETO",IF(C42="CLIENTE NO ENCONTRADO","REVISAR CLIENTE","COMPLETO")))</f>
        <v/>
      </c>
      <c r="T42">
        <f>IF(Clientes!A42="","",Clientes!A42)</f>
        <v/>
      </c>
      <c r="U42">
        <f>IF(Catalogos!C42="","",Catalogos!C42)</f>
        <v/>
      </c>
      <c r="V42">
        <f>IF(Catalogos!D42="","",Catalogos!D42)</f>
        <v/>
      </c>
      <c r="W42">
        <f>IF(Catalogos!E42="","",Catalogos!E42)</f>
        <v/>
      </c>
      <c r="X42">
        <f>IF(Catalogos!F42="","",Catalogos!F42)</f>
        <v/>
      </c>
      <c r="Y42">
        <f>IF(Catalogos!G42="","",Catalogos!G42)</f>
        <v/>
      </c>
    </row>
    <row r="43" ht="21" customHeight="1">
      <c r="A43" s="15" t="n"/>
      <c r="B43" s="15" t="n"/>
      <c r="C43" s="23">
        <f>IF(B43="","",IFERROR(INDEX(Clientes!$B$2:$B$201,MATCH(B43,Clientes!$A$2:$A$201,0)),"CLIENTE NO ENCONTRADO"))</f>
        <v/>
      </c>
      <c r="D43" s="15" t="n"/>
      <c r="E43" s="15" t="n"/>
      <c r="F43" s="17" t="n"/>
      <c r="G43" s="17" t="n"/>
      <c r="H43" s="18" t="n"/>
      <c r="I43" s="17" t="n"/>
      <c r="J43" s="17" t="n"/>
      <c r="K43" s="17" t="n"/>
      <c r="L43" s="17" t="n"/>
      <c r="M43" s="24">
        <f>IF(A43="","",IFERROR(IF(COUNTIF(Lecturas_KM!$B$2:$B$1001,A43)=0,"",SUMPRODUCT(MAX((Lecturas_KM!$B$2:$B$1001=A43)*Lecturas_KM!$D$2:$D$1001))),""))</f>
        <v/>
      </c>
      <c r="N43" s="25">
        <f>IF(A43="","",IFERROR(IF(COUNTIF(Lecturas_KM!$B$2:$B$1001,A43)=0,"",SUMPRODUCT(MAX((Lecturas_KM!$B$2:$B$1001=A43)*Lecturas_KM!$C$2:$C$1001))),""))</f>
        <v/>
      </c>
      <c r="O43" s="21" t="n"/>
      <c r="P43" s="17" t="n"/>
      <c r="Q43" s="26">
        <f>IF(A43="","",IF(OR(B43="",D43="",E43="",F43="",G43="",H43="",O43=""),"INCOMPLETO",IF(C43="CLIENTE NO ENCONTRADO","REVISAR CLIENTE","COMPLETO")))</f>
        <v/>
      </c>
      <c r="T43">
        <f>IF(Clientes!A43="","",Clientes!A43)</f>
        <v/>
      </c>
      <c r="U43">
        <f>IF(Catalogos!C43="","",Catalogos!C43)</f>
        <v/>
      </c>
      <c r="V43">
        <f>IF(Catalogos!D43="","",Catalogos!D43)</f>
        <v/>
      </c>
      <c r="W43">
        <f>IF(Catalogos!E43="","",Catalogos!E43)</f>
        <v/>
      </c>
      <c r="X43">
        <f>IF(Catalogos!F43="","",Catalogos!F43)</f>
        <v/>
      </c>
      <c r="Y43">
        <f>IF(Catalogos!G43="","",Catalogos!G43)</f>
        <v/>
      </c>
    </row>
    <row r="44" ht="21" customHeight="1">
      <c r="A44" s="15" t="n"/>
      <c r="B44" s="15" t="n"/>
      <c r="C44" s="16">
        <f>IF(B44="","",IFERROR(INDEX(Clientes!$B$2:$B$201,MATCH(B44,Clientes!$A$2:$A$201,0)),"CLIENTE NO ENCONTRADO"))</f>
        <v/>
      </c>
      <c r="D44" s="15" t="n"/>
      <c r="E44" s="15" t="n"/>
      <c r="F44" s="17" t="n"/>
      <c r="G44" s="17" t="n"/>
      <c r="H44" s="18" t="n"/>
      <c r="I44" s="17" t="n"/>
      <c r="J44" s="17" t="n"/>
      <c r="K44" s="17" t="n"/>
      <c r="L44" s="17" t="n"/>
      <c r="M44" s="19">
        <f>IF(A44="","",IFERROR(IF(COUNTIF(Lecturas_KM!$B$2:$B$1001,A44)=0,"",SUMPRODUCT(MAX((Lecturas_KM!$B$2:$B$1001=A44)*Lecturas_KM!$D$2:$D$1001))),""))</f>
        <v/>
      </c>
      <c r="N44" s="20">
        <f>IF(A44="","",IFERROR(IF(COUNTIF(Lecturas_KM!$B$2:$B$1001,A44)=0,"",SUMPRODUCT(MAX((Lecturas_KM!$B$2:$B$1001=A44)*Lecturas_KM!$C$2:$C$1001))),""))</f>
        <v/>
      </c>
      <c r="O44" s="21" t="n"/>
      <c r="P44" s="17" t="n"/>
      <c r="Q44" s="22">
        <f>IF(A44="","",IF(OR(B44="",D44="",E44="",F44="",G44="",H44="",O44=""),"INCOMPLETO",IF(C44="CLIENTE NO ENCONTRADO","REVISAR CLIENTE","COMPLETO")))</f>
        <v/>
      </c>
      <c r="T44">
        <f>IF(Clientes!A44="","",Clientes!A44)</f>
        <v/>
      </c>
      <c r="U44">
        <f>IF(Catalogos!C44="","",Catalogos!C44)</f>
        <v/>
      </c>
      <c r="V44">
        <f>IF(Catalogos!D44="","",Catalogos!D44)</f>
        <v/>
      </c>
      <c r="W44">
        <f>IF(Catalogos!E44="","",Catalogos!E44)</f>
        <v/>
      </c>
      <c r="X44">
        <f>IF(Catalogos!F44="","",Catalogos!F44)</f>
        <v/>
      </c>
      <c r="Y44">
        <f>IF(Catalogos!G44="","",Catalogos!G44)</f>
        <v/>
      </c>
    </row>
    <row r="45" ht="21" customHeight="1">
      <c r="A45" s="15" t="n"/>
      <c r="B45" s="15" t="n"/>
      <c r="C45" s="23">
        <f>IF(B45="","",IFERROR(INDEX(Clientes!$B$2:$B$201,MATCH(B45,Clientes!$A$2:$A$201,0)),"CLIENTE NO ENCONTRADO"))</f>
        <v/>
      </c>
      <c r="D45" s="15" t="n"/>
      <c r="E45" s="15" t="n"/>
      <c r="F45" s="17" t="n"/>
      <c r="G45" s="17" t="n"/>
      <c r="H45" s="18" t="n"/>
      <c r="I45" s="17" t="n"/>
      <c r="J45" s="17" t="n"/>
      <c r="K45" s="17" t="n"/>
      <c r="L45" s="17" t="n"/>
      <c r="M45" s="24">
        <f>IF(A45="","",IFERROR(IF(COUNTIF(Lecturas_KM!$B$2:$B$1001,A45)=0,"",SUMPRODUCT(MAX((Lecturas_KM!$B$2:$B$1001=A45)*Lecturas_KM!$D$2:$D$1001))),""))</f>
        <v/>
      </c>
      <c r="N45" s="25">
        <f>IF(A45="","",IFERROR(IF(COUNTIF(Lecturas_KM!$B$2:$B$1001,A45)=0,"",SUMPRODUCT(MAX((Lecturas_KM!$B$2:$B$1001=A45)*Lecturas_KM!$C$2:$C$1001))),""))</f>
        <v/>
      </c>
      <c r="O45" s="21" t="n"/>
      <c r="P45" s="17" t="n"/>
      <c r="Q45" s="26">
        <f>IF(A45="","",IF(OR(B45="",D45="",E45="",F45="",G45="",H45="",O45=""),"INCOMPLETO",IF(C45="CLIENTE NO ENCONTRADO","REVISAR CLIENTE","COMPLETO")))</f>
        <v/>
      </c>
      <c r="T45">
        <f>IF(Clientes!A45="","",Clientes!A45)</f>
        <v/>
      </c>
      <c r="U45">
        <f>IF(Catalogos!C45="","",Catalogos!C45)</f>
        <v/>
      </c>
      <c r="V45">
        <f>IF(Catalogos!D45="","",Catalogos!D45)</f>
        <v/>
      </c>
      <c r="W45">
        <f>IF(Catalogos!E45="","",Catalogos!E45)</f>
        <v/>
      </c>
      <c r="X45">
        <f>IF(Catalogos!F45="","",Catalogos!F45)</f>
        <v/>
      </c>
      <c r="Y45">
        <f>IF(Catalogos!G45="","",Catalogos!G45)</f>
        <v/>
      </c>
    </row>
    <row r="46" ht="21" customHeight="1">
      <c r="A46" s="15" t="n"/>
      <c r="B46" s="15" t="n"/>
      <c r="C46" s="16">
        <f>IF(B46="","",IFERROR(INDEX(Clientes!$B$2:$B$201,MATCH(B46,Clientes!$A$2:$A$201,0)),"CLIENTE NO ENCONTRADO"))</f>
        <v/>
      </c>
      <c r="D46" s="15" t="n"/>
      <c r="E46" s="15" t="n"/>
      <c r="F46" s="17" t="n"/>
      <c r="G46" s="17" t="n"/>
      <c r="H46" s="18" t="n"/>
      <c r="I46" s="17" t="n"/>
      <c r="J46" s="17" t="n"/>
      <c r="K46" s="17" t="n"/>
      <c r="L46" s="17" t="n"/>
      <c r="M46" s="19">
        <f>IF(A46="","",IFERROR(IF(COUNTIF(Lecturas_KM!$B$2:$B$1001,A46)=0,"",SUMPRODUCT(MAX((Lecturas_KM!$B$2:$B$1001=A46)*Lecturas_KM!$D$2:$D$1001))),""))</f>
        <v/>
      </c>
      <c r="N46" s="20">
        <f>IF(A46="","",IFERROR(IF(COUNTIF(Lecturas_KM!$B$2:$B$1001,A46)=0,"",SUMPRODUCT(MAX((Lecturas_KM!$B$2:$B$1001=A46)*Lecturas_KM!$C$2:$C$1001))),""))</f>
        <v/>
      </c>
      <c r="O46" s="21" t="n"/>
      <c r="P46" s="17" t="n"/>
      <c r="Q46" s="22">
        <f>IF(A46="","",IF(OR(B46="",D46="",E46="",F46="",G46="",H46="",O46=""),"INCOMPLETO",IF(C46="CLIENTE NO ENCONTRADO","REVISAR CLIENTE","COMPLETO")))</f>
        <v/>
      </c>
      <c r="T46">
        <f>IF(Clientes!A46="","",Clientes!A46)</f>
        <v/>
      </c>
      <c r="U46">
        <f>IF(Catalogos!C46="","",Catalogos!C46)</f>
        <v/>
      </c>
      <c r="V46">
        <f>IF(Catalogos!D46="","",Catalogos!D46)</f>
        <v/>
      </c>
      <c r="W46">
        <f>IF(Catalogos!E46="","",Catalogos!E46)</f>
        <v/>
      </c>
      <c r="X46">
        <f>IF(Catalogos!F46="","",Catalogos!F46)</f>
        <v/>
      </c>
      <c r="Y46">
        <f>IF(Catalogos!G46="","",Catalogos!G46)</f>
        <v/>
      </c>
    </row>
    <row r="47" ht="21" customHeight="1">
      <c r="A47" s="15" t="n"/>
      <c r="B47" s="15" t="n"/>
      <c r="C47" s="23">
        <f>IF(B47="","",IFERROR(INDEX(Clientes!$B$2:$B$201,MATCH(B47,Clientes!$A$2:$A$201,0)),"CLIENTE NO ENCONTRADO"))</f>
        <v/>
      </c>
      <c r="D47" s="15" t="n"/>
      <c r="E47" s="15" t="n"/>
      <c r="F47" s="17" t="n"/>
      <c r="G47" s="17" t="n"/>
      <c r="H47" s="18" t="n"/>
      <c r="I47" s="17" t="n"/>
      <c r="J47" s="17" t="n"/>
      <c r="K47" s="17" t="n"/>
      <c r="L47" s="17" t="n"/>
      <c r="M47" s="24">
        <f>IF(A47="","",IFERROR(IF(COUNTIF(Lecturas_KM!$B$2:$B$1001,A47)=0,"",SUMPRODUCT(MAX((Lecturas_KM!$B$2:$B$1001=A47)*Lecturas_KM!$D$2:$D$1001))),""))</f>
        <v/>
      </c>
      <c r="N47" s="25">
        <f>IF(A47="","",IFERROR(IF(COUNTIF(Lecturas_KM!$B$2:$B$1001,A47)=0,"",SUMPRODUCT(MAX((Lecturas_KM!$B$2:$B$1001=A47)*Lecturas_KM!$C$2:$C$1001))),""))</f>
        <v/>
      </c>
      <c r="O47" s="21" t="n"/>
      <c r="P47" s="17" t="n"/>
      <c r="Q47" s="26">
        <f>IF(A47="","",IF(OR(B47="",D47="",E47="",F47="",G47="",H47="",O47=""),"INCOMPLETO",IF(C47="CLIENTE NO ENCONTRADO","REVISAR CLIENTE","COMPLETO")))</f>
        <v/>
      </c>
      <c r="T47">
        <f>IF(Clientes!A47="","",Clientes!A47)</f>
        <v/>
      </c>
      <c r="U47">
        <f>IF(Catalogos!C47="","",Catalogos!C47)</f>
        <v/>
      </c>
      <c r="V47">
        <f>IF(Catalogos!D47="","",Catalogos!D47)</f>
        <v/>
      </c>
      <c r="W47">
        <f>IF(Catalogos!E47="","",Catalogos!E47)</f>
        <v/>
      </c>
      <c r="X47">
        <f>IF(Catalogos!F47="","",Catalogos!F47)</f>
        <v/>
      </c>
      <c r="Y47">
        <f>IF(Catalogos!G47="","",Catalogos!G47)</f>
        <v/>
      </c>
    </row>
    <row r="48" ht="21" customHeight="1">
      <c r="A48" s="15" t="n"/>
      <c r="B48" s="15" t="n"/>
      <c r="C48" s="16">
        <f>IF(B48="","",IFERROR(INDEX(Clientes!$B$2:$B$201,MATCH(B48,Clientes!$A$2:$A$201,0)),"CLIENTE NO ENCONTRADO"))</f>
        <v/>
      </c>
      <c r="D48" s="15" t="n"/>
      <c r="E48" s="15" t="n"/>
      <c r="F48" s="17" t="n"/>
      <c r="G48" s="17" t="n"/>
      <c r="H48" s="18" t="n"/>
      <c r="I48" s="17" t="n"/>
      <c r="J48" s="17" t="n"/>
      <c r="K48" s="17" t="n"/>
      <c r="L48" s="17" t="n"/>
      <c r="M48" s="19">
        <f>IF(A48="","",IFERROR(IF(COUNTIF(Lecturas_KM!$B$2:$B$1001,A48)=0,"",SUMPRODUCT(MAX((Lecturas_KM!$B$2:$B$1001=A48)*Lecturas_KM!$D$2:$D$1001))),""))</f>
        <v/>
      </c>
      <c r="N48" s="20">
        <f>IF(A48="","",IFERROR(IF(COUNTIF(Lecturas_KM!$B$2:$B$1001,A48)=0,"",SUMPRODUCT(MAX((Lecturas_KM!$B$2:$B$1001=A48)*Lecturas_KM!$C$2:$C$1001))),""))</f>
        <v/>
      </c>
      <c r="O48" s="21" t="n"/>
      <c r="P48" s="17" t="n"/>
      <c r="Q48" s="22">
        <f>IF(A48="","",IF(OR(B48="",D48="",E48="",F48="",G48="",H48="",O48=""),"INCOMPLETO",IF(C48="CLIENTE NO ENCONTRADO","REVISAR CLIENTE","COMPLETO")))</f>
        <v/>
      </c>
      <c r="T48">
        <f>IF(Clientes!A48="","",Clientes!A48)</f>
        <v/>
      </c>
      <c r="U48">
        <f>IF(Catalogos!C48="","",Catalogos!C48)</f>
        <v/>
      </c>
      <c r="V48">
        <f>IF(Catalogos!D48="","",Catalogos!D48)</f>
        <v/>
      </c>
      <c r="W48">
        <f>IF(Catalogos!E48="","",Catalogos!E48)</f>
        <v/>
      </c>
      <c r="X48">
        <f>IF(Catalogos!F48="","",Catalogos!F48)</f>
        <v/>
      </c>
      <c r="Y48">
        <f>IF(Catalogos!G48="","",Catalogos!G48)</f>
        <v/>
      </c>
    </row>
    <row r="49" ht="21" customHeight="1">
      <c r="A49" s="15" t="n"/>
      <c r="B49" s="15" t="n"/>
      <c r="C49" s="23">
        <f>IF(B49="","",IFERROR(INDEX(Clientes!$B$2:$B$201,MATCH(B49,Clientes!$A$2:$A$201,0)),"CLIENTE NO ENCONTRADO"))</f>
        <v/>
      </c>
      <c r="D49" s="15" t="n"/>
      <c r="E49" s="15" t="n"/>
      <c r="F49" s="17" t="n"/>
      <c r="G49" s="17" t="n"/>
      <c r="H49" s="18" t="n"/>
      <c r="I49" s="17" t="n"/>
      <c r="J49" s="17" t="n"/>
      <c r="K49" s="17" t="n"/>
      <c r="L49" s="17" t="n"/>
      <c r="M49" s="24">
        <f>IF(A49="","",IFERROR(IF(COUNTIF(Lecturas_KM!$B$2:$B$1001,A49)=0,"",SUMPRODUCT(MAX((Lecturas_KM!$B$2:$B$1001=A49)*Lecturas_KM!$D$2:$D$1001))),""))</f>
        <v/>
      </c>
      <c r="N49" s="25">
        <f>IF(A49="","",IFERROR(IF(COUNTIF(Lecturas_KM!$B$2:$B$1001,A49)=0,"",SUMPRODUCT(MAX((Lecturas_KM!$B$2:$B$1001=A49)*Lecturas_KM!$C$2:$C$1001))),""))</f>
        <v/>
      </c>
      <c r="O49" s="21" t="n"/>
      <c r="P49" s="17" t="n"/>
      <c r="Q49" s="26">
        <f>IF(A49="","",IF(OR(B49="",D49="",E49="",F49="",G49="",H49="",O49=""),"INCOMPLETO",IF(C49="CLIENTE NO ENCONTRADO","REVISAR CLIENTE","COMPLETO")))</f>
        <v/>
      </c>
      <c r="T49">
        <f>IF(Clientes!A49="","",Clientes!A49)</f>
        <v/>
      </c>
      <c r="U49">
        <f>IF(Catalogos!C49="","",Catalogos!C49)</f>
        <v/>
      </c>
      <c r="V49">
        <f>IF(Catalogos!D49="","",Catalogos!D49)</f>
        <v/>
      </c>
      <c r="W49">
        <f>IF(Catalogos!E49="","",Catalogos!E49)</f>
        <v/>
      </c>
      <c r="X49">
        <f>IF(Catalogos!F49="","",Catalogos!F49)</f>
        <v/>
      </c>
      <c r="Y49">
        <f>IF(Catalogos!G49="","",Catalogos!G49)</f>
        <v/>
      </c>
    </row>
    <row r="50" ht="21" customHeight="1">
      <c r="A50" s="15" t="n"/>
      <c r="B50" s="15" t="n"/>
      <c r="C50" s="16">
        <f>IF(B50="","",IFERROR(INDEX(Clientes!$B$2:$B$201,MATCH(B50,Clientes!$A$2:$A$201,0)),"CLIENTE NO ENCONTRADO"))</f>
        <v/>
      </c>
      <c r="D50" s="15" t="n"/>
      <c r="E50" s="15" t="n"/>
      <c r="F50" s="17" t="n"/>
      <c r="G50" s="17" t="n"/>
      <c r="H50" s="18" t="n"/>
      <c r="I50" s="17" t="n"/>
      <c r="J50" s="17" t="n"/>
      <c r="K50" s="17" t="n"/>
      <c r="L50" s="17" t="n"/>
      <c r="M50" s="19">
        <f>IF(A50="","",IFERROR(IF(COUNTIF(Lecturas_KM!$B$2:$B$1001,A50)=0,"",SUMPRODUCT(MAX((Lecturas_KM!$B$2:$B$1001=A50)*Lecturas_KM!$D$2:$D$1001))),""))</f>
        <v/>
      </c>
      <c r="N50" s="20">
        <f>IF(A50="","",IFERROR(IF(COUNTIF(Lecturas_KM!$B$2:$B$1001,A50)=0,"",SUMPRODUCT(MAX((Lecturas_KM!$B$2:$B$1001=A50)*Lecturas_KM!$C$2:$C$1001))),""))</f>
        <v/>
      </c>
      <c r="O50" s="21" t="n"/>
      <c r="P50" s="17" t="n"/>
      <c r="Q50" s="22">
        <f>IF(A50="","",IF(OR(B50="",D50="",E50="",F50="",G50="",H50="",O50=""),"INCOMPLETO",IF(C50="CLIENTE NO ENCONTRADO","REVISAR CLIENTE","COMPLETO")))</f>
        <v/>
      </c>
      <c r="T50">
        <f>IF(Clientes!A50="","",Clientes!A50)</f>
        <v/>
      </c>
      <c r="U50">
        <f>IF(Catalogos!C50="","",Catalogos!C50)</f>
        <v/>
      </c>
      <c r="V50">
        <f>IF(Catalogos!D50="","",Catalogos!D50)</f>
        <v/>
      </c>
      <c r="W50">
        <f>IF(Catalogos!E50="","",Catalogos!E50)</f>
        <v/>
      </c>
      <c r="X50">
        <f>IF(Catalogos!F50="","",Catalogos!F50)</f>
        <v/>
      </c>
      <c r="Y50">
        <f>IF(Catalogos!G50="","",Catalogos!G50)</f>
        <v/>
      </c>
    </row>
    <row r="51" ht="21" customHeight="1">
      <c r="A51" s="15" t="n"/>
      <c r="B51" s="15" t="n"/>
      <c r="C51" s="23">
        <f>IF(B51="","",IFERROR(INDEX(Clientes!$B$2:$B$201,MATCH(B51,Clientes!$A$2:$A$201,0)),"CLIENTE NO ENCONTRADO"))</f>
        <v/>
      </c>
      <c r="D51" s="15" t="n"/>
      <c r="E51" s="15" t="n"/>
      <c r="F51" s="17" t="n"/>
      <c r="G51" s="17" t="n"/>
      <c r="H51" s="18" t="n"/>
      <c r="I51" s="17" t="n"/>
      <c r="J51" s="17" t="n"/>
      <c r="K51" s="17" t="n"/>
      <c r="L51" s="17" t="n"/>
      <c r="M51" s="24">
        <f>IF(A51="","",IFERROR(IF(COUNTIF(Lecturas_KM!$B$2:$B$1001,A51)=0,"",SUMPRODUCT(MAX((Lecturas_KM!$B$2:$B$1001=A51)*Lecturas_KM!$D$2:$D$1001))),""))</f>
        <v/>
      </c>
      <c r="N51" s="25">
        <f>IF(A51="","",IFERROR(IF(COUNTIF(Lecturas_KM!$B$2:$B$1001,A51)=0,"",SUMPRODUCT(MAX((Lecturas_KM!$B$2:$B$1001=A51)*Lecturas_KM!$C$2:$C$1001))),""))</f>
        <v/>
      </c>
      <c r="O51" s="21" t="n"/>
      <c r="P51" s="17" t="n"/>
      <c r="Q51" s="26">
        <f>IF(A51="","",IF(OR(B51="",D51="",E51="",F51="",G51="",H51="",O51=""),"INCOMPLETO",IF(C51="CLIENTE NO ENCONTRADO","REVISAR CLIENTE","COMPLETO")))</f>
        <v/>
      </c>
      <c r="T51">
        <f>IF(Clientes!A51="","",Clientes!A51)</f>
        <v/>
      </c>
      <c r="U51">
        <f>IF(Catalogos!C51="","",Catalogos!C51)</f>
        <v/>
      </c>
      <c r="V51">
        <f>IF(Catalogos!D51="","",Catalogos!D51)</f>
        <v/>
      </c>
      <c r="W51">
        <f>IF(Catalogos!E51="","",Catalogos!E51)</f>
        <v/>
      </c>
      <c r="X51">
        <f>IF(Catalogos!F51="","",Catalogos!F51)</f>
        <v/>
      </c>
      <c r="Y51">
        <f>IF(Catalogos!G51="","",Catalogos!G51)</f>
        <v/>
      </c>
    </row>
    <row r="52" ht="21" customHeight="1">
      <c r="A52" s="15" t="n"/>
      <c r="B52" s="15" t="n"/>
      <c r="C52" s="16">
        <f>IF(B52="","",IFERROR(INDEX(Clientes!$B$2:$B$201,MATCH(B52,Clientes!$A$2:$A$201,0)),"CLIENTE NO ENCONTRADO"))</f>
        <v/>
      </c>
      <c r="D52" s="15" t="n"/>
      <c r="E52" s="15" t="n"/>
      <c r="F52" s="17" t="n"/>
      <c r="G52" s="17" t="n"/>
      <c r="H52" s="18" t="n"/>
      <c r="I52" s="17" t="n"/>
      <c r="J52" s="17" t="n"/>
      <c r="K52" s="17" t="n"/>
      <c r="L52" s="17" t="n"/>
      <c r="M52" s="19">
        <f>IF(A52="","",IFERROR(IF(COUNTIF(Lecturas_KM!$B$2:$B$1001,A52)=0,"",SUMPRODUCT(MAX((Lecturas_KM!$B$2:$B$1001=A52)*Lecturas_KM!$D$2:$D$1001))),""))</f>
        <v/>
      </c>
      <c r="N52" s="20">
        <f>IF(A52="","",IFERROR(IF(COUNTIF(Lecturas_KM!$B$2:$B$1001,A52)=0,"",SUMPRODUCT(MAX((Lecturas_KM!$B$2:$B$1001=A52)*Lecturas_KM!$C$2:$C$1001))),""))</f>
        <v/>
      </c>
      <c r="O52" s="21" t="n"/>
      <c r="P52" s="17" t="n"/>
      <c r="Q52" s="22">
        <f>IF(A52="","",IF(OR(B52="",D52="",E52="",F52="",G52="",H52="",O52=""),"INCOMPLETO",IF(C52="CLIENTE NO ENCONTRADO","REVISAR CLIENTE","COMPLETO")))</f>
        <v/>
      </c>
      <c r="T52">
        <f>IF(Clientes!A52="","",Clientes!A52)</f>
        <v/>
      </c>
      <c r="U52">
        <f>IF(Catalogos!C52="","",Catalogos!C52)</f>
        <v/>
      </c>
      <c r="V52">
        <f>IF(Catalogos!D52="","",Catalogos!D52)</f>
        <v/>
      </c>
      <c r="W52">
        <f>IF(Catalogos!E52="","",Catalogos!E52)</f>
        <v/>
      </c>
      <c r="X52">
        <f>IF(Catalogos!F52="","",Catalogos!F52)</f>
        <v/>
      </c>
      <c r="Y52">
        <f>IF(Catalogos!G52="","",Catalogos!G52)</f>
        <v/>
      </c>
    </row>
    <row r="53" ht="21" customHeight="1">
      <c r="A53" s="15" t="n"/>
      <c r="B53" s="15" t="n"/>
      <c r="C53" s="23">
        <f>IF(B53="","",IFERROR(INDEX(Clientes!$B$2:$B$201,MATCH(B53,Clientes!$A$2:$A$201,0)),"CLIENTE NO ENCONTRADO"))</f>
        <v/>
      </c>
      <c r="D53" s="15" t="n"/>
      <c r="E53" s="15" t="n"/>
      <c r="F53" s="17" t="n"/>
      <c r="G53" s="17" t="n"/>
      <c r="H53" s="18" t="n"/>
      <c r="I53" s="17" t="n"/>
      <c r="J53" s="17" t="n"/>
      <c r="K53" s="17" t="n"/>
      <c r="L53" s="17" t="n"/>
      <c r="M53" s="24">
        <f>IF(A53="","",IFERROR(IF(COUNTIF(Lecturas_KM!$B$2:$B$1001,A53)=0,"",SUMPRODUCT(MAX((Lecturas_KM!$B$2:$B$1001=A53)*Lecturas_KM!$D$2:$D$1001))),""))</f>
        <v/>
      </c>
      <c r="N53" s="25">
        <f>IF(A53="","",IFERROR(IF(COUNTIF(Lecturas_KM!$B$2:$B$1001,A53)=0,"",SUMPRODUCT(MAX((Lecturas_KM!$B$2:$B$1001=A53)*Lecturas_KM!$C$2:$C$1001))),""))</f>
        <v/>
      </c>
      <c r="O53" s="21" t="n"/>
      <c r="P53" s="17" t="n"/>
      <c r="Q53" s="26">
        <f>IF(A53="","",IF(OR(B53="",D53="",E53="",F53="",G53="",H53="",O53=""),"INCOMPLETO",IF(C53="CLIENTE NO ENCONTRADO","REVISAR CLIENTE","COMPLETO")))</f>
        <v/>
      </c>
      <c r="T53">
        <f>IF(Clientes!A53="","",Clientes!A53)</f>
        <v/>
      </c>
      <c r="U53">
        <f>IF(Catalogos!C53="","",Catalogos!C53)</f>
        <v/>
      </c>
      <c r="V53">
        <f>IF(Catalogos!D53="","",Catalogos!D53)</f>
        <v/>
      </c>
      <c r="W53">
        <f>IF(Catalogos!E53="","",Catalogos!E53)</f>
        <v/>
      </c>
      <c r="X53">
        <f>IF(Catalogos!F53="","",Catalogos!F53)</f>
        <v/>
      </c>
      <c r="Y53">
        <f>IF(Catalogos!G53="","",Catalogos!G53)</f>
        <v/>
      </c>
    </row>
    <row r="54" ht="21" customHeight="1">
      <c r="A54" s="15" t="n"/>
      <c r="B54" s="15" t="n"/>
      <c r="C54" s="16">
        <f>IF(B54="","",IFERROR(INDEX(Clientes!$B$2:$B$201,MATCH(B54,Clientes!$A$2:$A$201,0)),"CLIENTE NO ENCONTRADO"))</f>
        <v/>
      </c>
      <c r="D54" s="15" t="n"/>
      <c r="E54" s="15" t="n"/>
      <c r="F54" s="17" t="n"/>
      <c r="G54" s="17" t="n"/>
      <c r="H54" s="18" t="n"/>
      <c r="I54" s="17" t="n"/>
      <c r="J54" s="17" t="n"/>
      <c r="K54" s="17" t="n"/>
      <c r="L54" s="17" t="n"/>
      <c r="M54" s="19">
        <f>IF(A54="","",IFERROR(IF(COUNTIF(Lecturas_KM!$B$2:$B$1001,A54)=0,"",SUMPRODUCT(MAX((Lecturas_KM!$B$2:$B$1001=A54)*Lecturas_KM!$D$2:$D$1001))),""))</f>
        <v/>
      </c>
      <c r="N54" s="20">
        <f>IF(A54="","",IFERROR(IF(COUNTIF(Lecturas_KM!$B$2:$B$1001,A54)=0,"",SUMPRODUCT(MAX((Lecturas_KM!$B$2:$B$1001=A54)*Lecturas_KM!$C$2:$C$1001))),""))</f>
        <v/>
      </c>
      <c r="O54" s="21" t="n"/>
      <c r="P54" s="17" t="n"/>
      <c r="Q54" s="22">
        <f>IF(A54="","",IF(OR(B54="",D54="",E54="",F54="",G54="",H54="",O54=""),"INCOMPLETO",IF(C54="CLIENTE NO ENCONTRADO","REVISAR CLIENTE","COMPLETO")))</f>
        <v/>
      </c>
      <c r="T54">
        <f>IF(Clientes!A54="","",Clientes!A54)</f>
        <v/>
      </c>
      <c r="U54">
        <f>IF(Catalogos!C54="","",Catalogos!C54)</f>
        <v/>
      </c>
      <c r="V54">
        <f>IF(Catalogos!D54="","",Catalogos!D54)</f>
        <v/>
      </c>
      <c r="W54">
        <f>IF(Catalogos!E54="","",Catalogos!E54)</f>
        <v/>
      </c>
      <c r="X54">
        <f>IF(Catalogos!F54="","",Catalogos!F54)</f>
        <v/>
      </c>
      <c r="Y54">
        <f>IF(Catalogos!G54="","",Catalogos!G54)</f>
        <v/>
      </c>
    </row>
    <row r="55" ht="21" customHeight="1">
      <c r="A55" s="15" t="n"/>
      <c r="B55" s="15" t="n"/>
      <c r="C55" s="23">
        <f>IF(B55="","",IFERROR(INDEX(Clientes!$B$2:$B$201,MATCH(B55,Clientes!$A$2:$A$201,0)),"CLIENTE NO ENCONTRADO"))</f>
        <v/>
      </c>
      <c r="D55" s="15" t="n"/>
      <c r="E55" s="15" t="n"/>
      <c r="F55" s="17" t="n"/>
      <c r="G55" s="17" t="n"/>
      <c r="H55" s="18" t="n"/>
      <c r="I55" s="17" t="n"/>
      <c r="J55" s="17" t="n"/>
      <c r="K55" s="17" t="n"/>
      <c r="L55" s="17" t="n"/>
      <c r="M55" s="24">
        <f>IF(A55="","",IFERROR(IF(COUNTIF(Lecturas_KM!$B$2:$B$1001,A55)=0,"",SUMPRODUCT(MAX((Lecturas_KM!$B$2:$B$1001=A55)*Lecturas_KM!$D$2:$D$1001))),""))</f>
        <v/>
      </c>
      <c r="N55" s="25">
        <f>IF(A55="","",IFERROR(IF(COUNTIF(Lecturas_KM!$B$2:$B$1001,A55)=0,"",SUMPRODUCT(MAX((Lecturas_KM!$B$2:$B$1001=A55)*Lecturas_KM!$C$2:$C$1001))),""))</f>
        <v/>
      </c>
      <c r="O55" s="21" t="n"/>
      <c r="P55" s="17" t="n"/>
      <c r="Q55" s="26">
        <f>IF(A55="","",IF(OR(B55="",D55="",E55="",F55="",G55="",H55="",O55=""),"INCOMPLETO",IF(C55="CLIENTE NO ENCONTRADO","REVISAR CLIENTE","COMPLETO")))</f>
        <v/>
      </c>
      <c r="T55">
        <f>IF(Clientes!A55="","",Clientes!A55)</f>
        <v/>
      </c>
      <c r="U55">
        <f>IF(Catalogos!C55="","",Catalogos!C55)</f>
        <v/>
      </c>
      <c r="V55">
        <f>IF(Catalogos!D55="","",Catalogos!D55)</f>
        <v/>
      </c>
      <c r="W55">
        <f>IF(Catalogos!E55="","",Catalogos!E55)</f>
        <v/>
      </c>
      <c r="X55">
        <f>IF(Catalogos!F55="","",Catalogos!F55)</f>
        <v/>
      </c>
      <c r="Y55">
        <f>IF(Catalogos!G55="","",Catalogos!G55)</f>
        <v/>
      </c>
    </row>
    <row r="56" ht="21" customHeight="1">
      <c r="A56" s="15" t="n"/>
      <c r="B56" s="15" t="n"/>
      <c r="C56" s="16">
        <f>IF(B56="","",IFERROR(INDEX(Clientes!$B$2:$B$201,MATCH(B56,Clientes!$A$2:$A$201,0)),"CLIENTE NO ENCONTRADO"))</f>
        <v/>
      </c>
      <c r="D56" s="15" t="n"/>
      <c r="E56" s="15" t="n"/>
      <c r="F56" s="17" t="n"/>
      <c r="G56" s="17" t="n"/>
      <c r="H56" s="18" t="n"/>
      <c r="I56" s="17" t="n"/>
      <c r="J56" s="17" t="n"/>
      <c r="K56" s="17" t="n"/>
      <c r="L56" s="17" t="n"/>
      <c r="M56" s="19">
        <f>IF(A56="","",IFERROR(IF(COUNTIF(Lecturas_KM!$B$2:$B$1001,A56)=0,"",SUMPRODUCT(MAX((Lecturas_KM!$B$2:$B$1001=A56)*Lecturas_KM!$D$2:$D$1001))),""))</f>
        <v/>
      </c>
      <c r="N56" s="20">
        <f>IF(A56="","",IFERROR(IF(COUNTIF(Lecturas_KM!$B$2:$B$1001,A56)=0,"",SUMPRODUCT(MAX((Lecturas_KM!$B$2:$B$1001=A56)*Lecturas_KM!$C$2:$C$1001))),""))</f>
        <v/>
      </c>
      <c r="O56" s="21" t="n"/>
      <c r="P56" s="17" t="n"/>
      <c r="Q56" s="22">
        <f>IF(A56="","",IF(OR(B56="",D56="",E56="",F56="",G56="",H56="",O56=""),"INCOMPLETO",IF(C56="CLIENTE NO ENCONTRADO","REVISAR CLIENTE","COMPLETO")))</f>
        <v/>
      </c>
      <c r="T56">
        <f>IF(Clientes!A56="","",Clientes!A56)</f>
        <v/>
      </c>
      <c r="U56">
        <f>IF(Catalogos!C56="","",Catalogos!C56)</f>
        <v/>
      </c>
      <c r="V56">
        <f>IF(Catalogos!D56="","",Catalogos!D56)</f>
        <v/>
      </c>
      <c r="W56">
        <f>IF(Catalogos!E56="","",Catalogos!E56)</f>
        <v/>
      </c>
      <c r="X56">
        <f>IF(Catalogos!F56="","",Catalogos!F56)</f>
        <v/>
      </c>
      <c r="Y56">
        <f>IF(Catalogos!G56="","",Catalogos!G56)</f>
        <v/>
      </c>
    </row>
    <row r="57" ht="21" customHeight="1">
      <c r="A57" s="15" t="n"/>
      <c r="B57" s="15" t="n"/>
      <c r="C57" s="23">
        <f>IF(B57="","",IFERROR(INDEX(Clientes!$B$2:$B$201,MATCH(B57,Clientes!$A$2:$A$201,0)),"CLIENTE NO ENCONTRADO"))</f>
        <v/>
      </c>
      <c r="D57" s="15" t="n"/>
      <c r="E57" s="15" t="n"/>
      <c r="F57" s="17" t="n"/>
      <c r="G57" s="17" t="n"/>
      <c r="H57" s="18" t="n"/>
      <c r="I57" s="17" t="n"/>
      <c r="J57" s="17" t="n"/>
      <c r="K57" s="17" t="n"/>
      <c r="L57" s="17" t="n"/>
      <c r="M57" s="24">
        <f>IF(A57="","",IFERROR(IF(COUNTIF(Lecturas_KM!$B$2:$B$1001,A57)=0,"",SUMPRODUCT(MAX((Lecturas_KM!$B$2:$B$1001=A57)*Lecturas_KM!$D$2:$D$1001))),""))</f>
        <v/>
      </c>
      <c r="N57" s="25">
        <f>IF(A57="","",IFERROR(IF(COUNTIF(Lecturas_KM!$B$2:$B$1001,A57)=0,"",SUMPRODUCT(MAX((Lecturas_KM!$B$2:$B$1001=A57)*Lecturas_KM!$C$2:$C$1001))),""))</f>
        <v/>
      </c>
      <c r="O57" s="21" t="n"/>
      <c r="P57" s="17" t="n"/>
      <c r="Q57" s="26">
        <f>IF(A57="","",IF(OR(B57="",D57="",E57="",F57="",G57="",H57="",O57=""),"INCOMPLETO",IF(C57="CLIENTE NO ENCONTRADO","REVISAR CLIENTE","COMPLETO")))</f>
        <v/>
      </c>
      <c r="T57">
        <f>IF(Clientes!A57="","",Clientes!A57)</f>
        <v/>
      </c>
      <c r="U57">
        <f>IF(Catalogos!C57="","",Catalogos!C57)</f>
        <v/>
      </c>
      <c r="V57">
        <f>IF(Catalogos!D57="","",Catalogos!D57)</f>
        <v/>
      </c>
      <c r="W57">
        <f>IF(Catalogos!E57="","",Catalogos!E57)</f>
        <v/>
      </c>
      <c r="X57">
        <f>IF(Catalogos!F57="","",Catalogos!F57)</f>
        <v/>
      </c>
      <c r="Y57">
        <f>IF(Catalogos!G57="","",Catalogos!G57)</f>
        <v/>
      </c>
    </row>
    <row r="58" ht="21" customHeight="1">
      <c r="A58" s="15" t="n"/>
      <c r="B58" s="15" t="n"/>
      <c r="C58" s="16">
        <f>IF(B58="","",IFERROR(INDEX(Clientes!$B$2:$B$201,MATCH(B58,Clientes!$A$2:$A$201,0)),"CLIENTE NO ENCONTRADO"))</f>
        <v/>
      </c>
      <c r="D58" s="15" t="n"/>
      <c r="E58" s="15" t="n"/>
      <c r="F58" s="17" t="n"/>
      <c r="G58" s="17" t="n"/>
      <c r="H58" s="18" t="n"/>
      <c r="I58" s="17" t="n"/>
      <c r="J58" s="17" t="n"/>
      <c r="K58" s="17" t="n"/>
      <c r="L58" s="17" t="n"/>
      <c r="M58" s="19">
        <f>IF(A58="","",IFERROR(IF(COUNTIF(Lecturas_KM!$B$2:$B$1001,A58)=0,"",SUMPRODUCT(MAX((Lecturas_KM!$B$2:$B$1001=A58)*Lecturas_KM!$D$2:$D$1001))),""))</f>
        <v/>
      </c>
      <c r="N58" s="20">
        <f>IF(A58="","",IFERROR(IF(COUNTIF(Lecturas_KM!$B$2:$B$1001,A58)=0,"",SUMPRODUCT(MAX((Lecturas_KM!$B$2:$B$1001=A58)*Lecturas_KM!$C$2:$C$1001))),""))</f>
        <v/>
      </c>
      <c r="O58" s="21" t="n"/>
      <c r="P58" s="17" t="n"/>
      <c r="Q58" s="22">
        <f>IF(A58="","",IF(OR(B58="",D58="",E58="",F58="",G58="",H58="",O58=""),"INCOMPLETO",IF(C58="CLIENTE NO ENCONTRADO","REVISAR CLIENTE","COMPLETO")))</f>
        <v/>
      </c>
      <c r="T58">
        <f>IF(Clientes!A58="","",Clientes!A58)</f>
        <v/>
      </c>
      <c r="U58">
        <f>IF(Catalogos!C58="","",Catalogos!C58)</f>
        <v/>
      </c>
      <c r="V58">
        <f>IF(Catalogos!D58="","",Catalogos!D58)</f>
        <v/>
      </c>
      <c r="W58">
        <f>IF(Catalogos!E58="","",Catalogos!E58)</f>
        <v/>
      </c>
      <c r="X58">
        <f>IF(Catalogos!F58="","",Catalogos!F58)</f>
        <v/>
      </c>
      <c r="Y58">
        <f>IF(Catalogos!G58="","",Catalogos!G58)</f>
        <v/>
      </c>
    </row>
    <row r="59" ht="21" customHeight="1">
      <c r="A59" s="15" t="n"/>
      <c r="B59" s="15" t="n"/>
      <c r="C59" s="23">
        <f>IF(B59="","",IFERROR(INDEX(Clientes!$B$2:$B$201,MATCH(B59,Clientes!$A$2:$A$201,0)),"CLIENTE NO ENCONTRADO"))</f>
        <v/>
      </c>
      <c r="D59" s="15" t="n"/>
      <c r="E59" s="15" t="n"/>
      <c r="F59" s="17" t="n"/>
      <c r="G59" s="17" t="n"/>
      <c r="H59" s="18" t="n"/>
      <c r="I59" s="17" t="n"/>
      <c r="J59" s="17" t="n"/>
      <c r="K59" s="17" t="n"/>
      <c r="L59" s="17" t="n"/>
      <c r="M59" s="24">
        <f>IF(A59="","",IFERROR(IF(COUNTIF(Lecturas_KM!$B$2:$B$1001,A59)=0,"",SUMPRODUCT(MAX((Lecturas_KM!$B$2:$B$1001=A59)*Lecturas_KM!$D$2:$D$1001))),""))</f>
        <v/>
      </c>
      <c r="N59" s="25">
        <f>IF(A59="","",IFERROR(IF(COUNTIF(Lecturas_KM!$B$2:$B$1001,A59)=0,"",SUMPRODUCT(MAX((Lecturas_KM!$B$2:$B$1001=A59)*Lecturas_KM!$C$2:$C$1001))),""))</f>
        <v/>
      </c>
      <c r="O59" s="21" t="n"/>
      <c r="P59" s="17" t="n"/>
      <c r="Q59" s="26">
        <f>IF(A59="","",IF(OR(B59="",D59="",E59="",F59="",G59="",H59="",O59=""),"INCOMPLETO",IF(C59="CLIENTE NO ENCONTRADO","REVISAR CLIENTE","COMPLETO")))</f>
        <v/>
      </c>
      <c r="T59">
        <f>IF(Clientes!A59="","",Clientes!A59)</f>
        <v/>
      </c>
      <c r="U59">
        <f>IF(Catalogos!C59="","",Catalogos!C59)</f>
        <v/>
      </c>
      <c r="V59">
        <f>IF(Catalogos!D59="","",Catalogos!D59)</f>
        <v/>
      </c>
      <c r="W59">
        <f>IF(Catalogos!E59="","",Catalogos!E59)</f>
        <v/>
      </c>
      <c r="X59">
        <f>IF(Catalogos!F59="","",Catalogos!F59)</f>
        <v/>
      </c>
      <c r="Y59">
        <f>IF(Catalogos!G59="","",Catalogos!G59)</f>
        <v/>
      </c>
    </row>
    <row r="60" ht="21" customHeight="1">
      <c r="A60" s="15" t="n"/>
      <c r="B60" s="15" t="n"/>
      <c r="C60" s="16">
        <f>IF(B60="","",IFERROR(INDEX(Clientes!$B$2:$B$201,MATCH(B60,Clientes!$A$2:$A$201,0)),"CLIENTE NO ENCONTRADO"))</f>
        <v/>
      </c>
      <c r="D60" s="15" t="n"/>
      <c r="E60" s="15" t="n"/>
      <c r="F60" s="17" t="n"/>
      <c r="G60" s="17" t="n"/>
      <c r="H60" s="18" t="n"/>
      <c r="I60" s="17" t="n"/>
      <c r="J60" s="17" t="n"/>
      <c r="K60" s="17" t="n"/>
      <c r="L60" s="17" t="n"/>
      <c r="M60" s="19">
        <f>IF(A60="","",IFERROR(IF(COUNTIF(Lecturas_KM!$B$2:$B$1001,A60)=0,"",SUMPRODUCT(MAX((Lecturas_KM!$B$2:$B$1001=A60)*Lecturas_KM!$D$2:$D$1001))),""))</f>
        <v/>
      </c>
      <c r="N60" s="20">
        <f>IF(A60="","",IFERROR(IF(COUNTIF(Lecturas_KM!$B$2:$B$1001,A60)=0,"",SUMPRODUCT(MAX((Lecturas_KM!$B$2:$B$1001=A60)*Lecturas_KM!$C$2:$C$1001))),""))</f>
        <v/>
      </c>
      <c r="O60" s="21" t="n"/>
      <c r="P60" s="17" t="n"/>
      <c r="Q60" s="22">
        <f>IF(A60="","",IF(OR(B60="",D60="",E60="",F60="",G60="",H60="",O60=""),"INCOMPLETO",IF(C60="CLIENTE NO ENCONTRADO","REVISAR CLIENTE","COMPLETO")))</f>
        <v/>
      </c>
      <c r="T60">
        <f>IF(Clientes!A60="","",Clientes!A60)</f>
        <v/>
      </c>
      <c r="U60">
        <f>IF(Catalogos!C60="","",Catalogos!C60)</f>
        <v/>
      </c>
      <c r="V60">
        <f>IF(Catalogos!D60="","",Catalogos!D60)</f>
        <v/>
      </c>
      <c r="W60">
        <f>IF(Catalogos!E60="","",Catalogos!E60)</f>
        <v/>
      </c>
      <c r="X60">
        <f>IF(Catalogos!F60="","",Catalogos!F60)</f>
        <v/>
      </c>
      <c r="Y60">
        <f>IF(Catalogos!G60="","",Catalogos!G60)</f>
        <v/>
      </c>
    </row>
    <row r="61" ht="21" customHeight="1">
      <c r="A61" s="15" t="n"/>
      <c r="B61" s="15" t="n"/>
      <c r="C61" s="23">
        <f>IF(B61="","",IFERROR(INDEX(Clientes!$B$2:$B$201,MATCH(B61,Clientes!$A$2:$A$201,0)),"CLIENTE NO ENCONTRADO"))</f>
        <v/>
      </c>
      <c r="D61" s="15" t="n"/>
      <c r="E61" s="15" t="n"/>
      <c r="F61" s="17" t="n"/>
      <c r="G61" s="17" t="n"/>
      <c r="H61" s="18" t="n"/>
      <c r="I61" s="17" t="n"/>
      <c r="J61" s="17" t="n"/>
      <c r="K61" s="17" t="n"/>
      <c r="L61" s="17" t="n"/>
      <c r="M61" s="24">
        <f>IF(A61="","",IFERROR(IF(COUNTIF(Lecturas_KM!$B$2:$B$1001,A61)=0,"",SUMPRODUCT(MAX((Lecturas_KM!$B$2:$B$1001=A61)*Lecturas_KM!$D$2:$D$1001))),""))</f>
        <v/>
      </c>
      <c r="N61" s="25">
        <f>IF(A61="","",IFERROR(IF(COUNTIF(Lecturas_KM!$B$2:$B$1001,A61)=0,"",SUMPRODUCT(MAX((Lecturas_KM!$B$2:$B$1001=A61)*Lecturas_KM!$C$2:$C$1001))),""))</f>
        <v/>
      </c>
      <c r="O61" s="21" t="n"/>
      <c r="P61" s="17" t="n"/>
      <c r="Q61" s="26">
        <f>IF(A61="","",IF(OR(B61="",D61="",E61="",F61="",G61="",H61="",O61=""),"INCOMPLETO",IF(C61="CLIENTE NO ENCONTRADO","REVISAR CLIENTE","COMPLETO")))</f>
        <v/>
      </c>
      <c r="T61">
        <f>IF(Clientes!A61="","",Clientes!A61)</f>
        <v/>
      </c>
      <c r="U61">
        <f>IF(Catalogos!C61="","",Catalogos!C61)</f>
        <v/>
      </c>
      <c r="V61">
        <f>IF(Catalogos!D61="","",Catalogos!D61)</f>
        <v/>
      </c>
      <c r="W61">
        <f>IF(Catalogos!E61="","",Catalogos!E61)</f>
        <v/>
      </c>
      <c r="X61">
        <f>IF(Catalogos!F61="","",Catalogos!F61)</f>
        <v/>
      </c>
      <c r="Y61">
        <f>IF(Catalogos!G61="","",Catalogos!G61)</f>
        <v/>
      </c>
    </row>
    <row r="62" ht="21" customHeight="1">
      <c r="A62" s="15" t="n"/>
      <c r="B62" s="15" t="n"/>
      <c r="C62" s="16">
        <f>IF(B62="","",IFERROR(INDEX(Clientes!$B$2:$B$201,MATCH(B62,Clientes!$A$2:$A$201,0)),"CLIENTE NO ENCONTRADO"))</f>
        <v/>
      </c>
      <c r="D62" s="15" t="n"/>
      <c r="E62" s="15" t="n"/>
      <c r="F62" s="17" t="n"/>
      <c r="G62" s="17" t="n"/>
      <c r="H62" s="18" t="n"/>
      <c r="I62" s="17" t="n"/>
      <c r="J62" s="17" t="n"/>
      <c r="K62" s="17" t="n"/>
      <c r="L62" s="17" t="n"/>
      <c r="M62" s="19">
        <f>IF(A62="","",IFERROR(IF(COUNTIF(Lecturas_KM!$B$2:$B$1001,A62)=0,"",SUMPRODUCT(MAX((Lecturas_KM!$B$2:$B$1001=A62)*Lecturas_KM!$D$2:$D$1001))),""))</f>
        <v/>
      </c>
      <c r="N62" s="20">
        <f>IF(A62="","",IFERROR(IF(COUNTIF(Lecturas_KM!$B$2:$B$1001,A62)=0,"",SUMPRODUCT(MAX((Lecturas_KM!$B$2:$B$1001=A62)*Lecturas_KM!$C$2:$C$1001))),""))</f>
        <v/>
      </c>
      <c r="O62" s="21" t="n"/>
      <c r="P62" s="17" t="n"/>
      <c r="Q62" s="22">
        <f>IF(A62="","",IF(OR(B62="",D62="",E62="",F62="",G62="",H62="",O62=""),"INCOMPLETO",IF(C62="CLIENTE NO ENCONTRADO","REVISAR CLIENTE","COMPLETO")))</f>
        <v/>
      </c>
      <c r="T62">
        <f>IF(Clientes!A62="","",Clientes!A62)</f>
        <v/>
      </c>
      <c r="U62">
        <f>IF(Catalogos!C62="","",Catalogos!C62)</f>
        <v/>
      </c>
      <c r="V62">
        <f>IF(Catalogos!D62="","",Catalogos!D62)</f>
        <v/>
      </c>
      <c r="W62">
        <f>IF(Catalogos!E62="","",Catalogos!E62)</f>
        <v/>
      </c>
      <c r="X62">
        <f>IF(Catalogos!F62="","",Catalogos!F62)</f>
        <v/>
      </c>
      <c r="Y62">
        <f>IF(Catalogos!G62="","",Catalogos!G62)</f>
        <v/>
      </c>
    </row>
    <row r="63" ht="21" customHeight="1">
      <c r="A63" s="15" t="n"/>
      <c r="B63" s="15" t="n"/>
      <c r="C63" s="23">
        <f>IF(B63="","",IFERROR(INDEX(Clientes!$B$2:$B$201,MATCH(B63,Clientes!$A$2:$A$201,0)),"CLIENTE NO ENCONTRADO"))</f>
        <v/>
      </c>
      <c r="D63" s="15" t="n"/>
      <c r="E63" s="15" t="n"/>
      <c r="F63" s="17" t="n"/>
      <c r="G63" s="17" t="n"/>
      <c r="H63" s="18" t="n"/>
      <c r="I63" s="17" t="n"/>
      <c r="J63" s="17" t="n"/>
      <c r="K63" s="17" t="n"/>
      <c r="L63" s="17" t="n"/>
      <c r="M63" s="24">
        <f>IF(A63="","",IFERROR(IF(COUNTIF(Lecturas_KM!$B$2:$B$1001,A63)=0,"",SUMPRODUCT(MAX((Lecturas_KM!$B$2:$B$1001=A63)*Lecturas_KM!$D$2:$D$1001))),""))</f>
        <v/>
      </c>
      <c r="N63" s="25">
        <f>IF(A63="","",IFERROR(IF(COUNTIF(Lecturas_KM!$B$2:$B$1001,A63)=0,"",SUMPRODUCT(MAX((Lecturas_KM!$B$2:$B$1001=A63)*Lecturas_KM!$C$2:$C$1001))),""))</f>
        <v/>
      </c>
      <c r="O63" s="21" t="n"/>
      <c r="P63" s="17" t="n"/>
      <c r="Q63" s="26">
        <f>IF(A63="","",IF(OR(B63="",D63="",E63="",F63="",G63="",H63="",O63=""),"INCOMPLETO",IF(C63="CLIENTE NO ENCONTRADO","REVISAR CLIENTE","COMPLETO")))</f>
        <v/>
      </c>
      <c r="T63">
        <f>IF(Clientes!A63="","",Clientes!A63)</f>
        <v/>
      </c>
      <c r="U63">
        <f>IF(Catalogos!C63="","",Catalogos!C63)</f>
        <v/>
      </c>
      <c r="V63">
        <f>IF(Catalogos!D63="","",Catalogos!D63)</f>
        <v/>
      </c>
      <c r="W63">
        <f>IF(Catalogos!E63="","",Catalogos!E63)</f>
        <v/>
      </c>
      <c r="X63">
        <f>IF(Catalogos!F63="","",Catalogos!F63)</f>
        <v/>
      </c>
      <c r="Y63">
        <f>IF(Catalogos!G63="","",Catalogos!G63)</f>
        <v/>
      </c>
    </row>
    <row r="64" ht="21" customHeight="1">
      <c r="A64" s="15" t="n"/>
      <c r="B64" s="15" t="n"/>
      <c r="C64" s="16">
        <f>IF(B64="","",IFERROR(INDEX(Clientes!$B$2:$B$201,MATCH(B64,Clientes!$A$2:$A$201,0)),"CLIENTE NO ENCONTRADO"))</f>
        <v/>
      </c>
      <c r="D64" s="15" t="n"/>
      <c r="E64" s="15" t="n"/>
      <c r="F64" s="17" t="n"/>
      <c r="G64" s="17" t="n"/>
      <c r="H64" s="18" t="n"/>
      <c r="I64" s="17" t="n"/>
      <c r="J64" s="17" t="n"/>
      <c r="K64" s="17" t="n"/>
      <c r="L64" s="17" t="n"/>
      <c r="M64" s="19">
        <f>IF(A64="","",IFERROR(IF(COUNTIF(Lecturas_KM!$B$2:$B$1001,A64)=0,"",SUMPRODUCT(MAX((Lecturas_KM!$B$2:$B$1001=A64)*Lecturas_KM!$D$2:$D$1001))),""))</f>
        <v/>
      </c>
      <c r="N64" s="20">
        <f>IF(A64="","",IFERROR(IF(COUNTIF(Lecturas_KM!$B$2:$B$1001,A64)=0,"",SUMPRODUCT(MAX((Lecturas_KM!$B$2:$B$1001=A64)*Lecturas_KM!$C$2:$C$1001))),""))</f>
        <v/>
      </c>
      <c r="O64" s="21" t="n"/>
      <c r="P64" s="17" t="n"/>
      <c r="Q64" s="22">
        <f>IF(A64="","",IF(OR(B64="",D64="",E64="",F64="",G64="",H64="",O64=""),"INCOMPLETO",IF(C64="CLIENTE NO ENCONTRADO","REVISAR CLIENTE","COMPLETO")))</f>
        <v/>
      </c>
      <c r="T64">
        <f>IF(Clientes!A64="","",Clientes!A64)</f>
        <v/>
      </c>
      <c r="U64">
        <f>IF(Catalogos!C64="","",Catalogos!C64)</f>
        <v/>
      </c>
      <c r="V64">
        <f>IF(Catalogos!D64="","",Catalogos!D64)</f>
        <v/>
      </c>
      <c r="W64">
        <f>IF(Catalogos!E64="","",Catalogos!E64)</f>
        <v/>
      </c>
      <c r="X64">
        <f>IF(Catalogos!F64="","",Catalogos!F64)</f>
        <v/>
      </c>
      <c r="Y64">
        <f>IF(Catalogos!G64="","",Catalogos!G64)</f>
        <v/>
      </c>
    </row>
    <row r="65" ht="21" customHeight="1">
      <c r="A65" s="15" t="n"/>
      <c r="B65" s="15" t="n"/>
      <c r="C65" s="23">
        <f>IF(B65="","",IFERROR(INDEX(Clientes!$B$2:$B$201,MATCH(B65,Clientes!$A$2:$A$201,0)),"CLIENTE NO ENCONTRADO"))</f>
        <v/>
      </c>
      <c r="D65" s="15" t="n"/>
      <c r="E65" s="15" t="n"/>
      <c r="F65" s="17" t="n"/>
      <c r="G65" s="17" t="n"/>
      <c r="H65" s="18" t="n"/>
      <c r="I65" s="17" t="n"/>
      <c r="J65" s="17" t="n"/>
      <c r="K65" s="17" t="n"/>
      <c r="L65" s="17" t="n"/>
      <c r="M65" s="24">
        <f>IF(A65="","",IFERROR(IF(COUNTIF(Lecturas_KM!$B$2:$B$1001,A65)=0,"",SUMPRODUCT(MAX((Lecturas_KM!$B$2:$B$1001=A65)*Lecturas_KM!$D$2:$D$1001))),""))</f>
        <v/>
      </c>
      <c r="N65" s="25">
        <f>IF(A65="","",IFERROR(IF(COUNTIF(Lecturas_KM!$B$2:$B$1001,A65)=0,"",SUMPRODUCT(MAX((Lecturas_KM!$B$2:$B$1001=A65)*Lecturas_KM!$C$2:$C$1001))),""))</f>
        <v/>
      </c>
      <c r="O65" s="21" t="n"/>
      <c r="P65" s="17" t="n"/>
      <c r="Q65" s="26">
        <f>IF(A65="","",IF(OR(B65="",D65="",E65="",F65="",G65="",H65="",O65=""),"INCOMPLETO",IF(C65="CLIENTE NO ENCONTRADO","REVISAR CLIENTE","COMPLETO")))</f>
        <v/>
      </c>
      <c r="T65">
        <f>IF(Clientes!A65="","",Clientes!A65)</f>
        <v/>
      </c>
      <c r="U65">
        <f>IF(Catalogos!C65="","",Catalogos!C65)</f>
        <v/>
      </c>
      <c r="V65">
        <f>IF(Catalogos!D65="","",Catalogos!D65)</f>
        <v/>
      </c>
      <c r="W65">
        <f>IF(Catalogos!E65="","",Catalogos!E65)</f>
        <v/>
      </c>
      <c r="X65">
        <f>IF(Catalogos!F65="","",Catalogos!F65)</f>
        <v/>
      </c>
      <c r="Y65">
        <f>IF(Catalogos!G65="","",Catalogos!G65)</f>
        <v/>
      </c>
    </row>
    <row r="66" ht="21" customHeight="1">
      <c r="A66" s="15" t="n"/>
      <c r="B66" s="15" t="n"/>
      <c r="C66" s="16">
        <f>IF(B66="","",IFERROR(INDEX(Clientes!$B$2:$B$201,MATCH(B66,Clientes!$A$2:$A$201,0)),"CLIENTE NO ENCONTRADO"))</f>
        <v/>
      </c>
      <c r="D66" s="15" t="n"/>
      <c r="E66" s="15" t="n"/>
      <c r="F66" s="17" t="n"/>
      <c r="G66" s="17" t="n"/>
      <c r="H66" s="18" t="n"/>
      <c r="I66" s="17" t="n"/>
      <c r="J66" s="17" t="n"/>
      <c r="K66" s="17" t="n"/>
      <c r="L66" s="17" t="n"/>
      <c r="M66" s="19">
        <f>IF(A66="","",IFERROR(IF(COUNTIF(Lecturas_KM!$B$2:$B$1001,A66)=0,"",SUMPRODUCT(MAX((Lecturas_KM!$B$2:$B$1001=A66)*Lecturas_KM!$D$2:$D$1001))),""))</f>
        <v/>
      </c>
      <c r="N66" s="20">
        <f>IF(A66="","",IFERROR(IF(COUNTIF(Lecturas_KM!$B$2:$B$1001,A66)=0,"",SUMPRODUCT(MAX((Lecturas_KM!$B$2:$B$1001=A66)*Lecturas_KM!$C$2:$C$1001))),""))</f>
        <v/>
      </c>
      <c r="O66" s="21" t="n"/>
      <c r="P66" s="17" t="n"/>
      <c r="Q66" s="22">
        <f>IF(A66="","",IF(OR(B66="",D66="",E66="",F66="",G66="",H66="",O66=""),"INCOMPLETO",IF(C66="CLIENTE NO ENCONTRADO","REVISAR CLIENTE","COMPLETO")))</f>
        <v/>
      </c>
      <c r="T66">
        <f>IF(Clientes!A66="","",Clientes!A66)</f>
        <v/>
      </c>
      <c r="U66">
        <f>IF(Catalogos!C66="","",Catalogos!C66)</f>
        <v/>
      </c>
      <c r="V66">
        <f>IF(Catalogos!D66="","",Catalogos!D66)</f>
        <v/>
      </c>
      <c r="W66">
        <f>IF(Catalogos!E66="","",Catalogos!E66)</f>
        <v/>
      </c>
      <c r="X66">
        <f>IF(Catalogos!F66="","",Catalogos!F66)</f>
        <v/>
      </c>
      <c r="Y66">
        <f>IF(Catalogos!G66="","",Catalogos!G66)</f>
        <v/>
      </c>
    </row>
    <row r="67" ht="21" customHeight="1">
      <c r="A67" s="15" t="n"/>
      <c r="B67" s="15" t="n"/>
      <c r="C67" s="23">
        <f>IF(B67="","",IFERROR(INDEX(Clientes!$B$2:$B$201,MATCH(B67,Clientes!$A$2:$A$201,0)),"CLIENTE NO ENCONTRADO"))</f>
        <v/>
      </c>
      <c r="D67" s="15" t="n"/>
      <c r="E67" s="15" t="n"/>
      <c r="F67" s="17" t="n"/>
      <c r="G67" s="17" t="n"/>
      <c r="H67" s="18" t="n"/>
      <c r="I67" s="17" t="n"/>
      <c r="J67" s="17" t="n"/>
      <c r="K67" s="17" t="n"/>
      <c r="L67" s="17" t="n"/>
      <c r="M67" s="24">
        <f>IF(A67="","",IFERROR(IF(COUNTIF(Lecturas_KM!$B$2:$B$1001,A67)=0,"",SUMPRODUCT(MAX((Lecturas_KM!$B$2:$B$1001=A67)*Lecturas_KM!$D$2:$D$1001))),""))</f>
        <v/>
      </c>
      <c r="N67" s="25">
        <f>IF(A67="","",IFERROR(IF(COUNTIF(Lecturas_KM!$B$2:$B$1001,A67)=0,"",SUMPRODUCT(MAX((Lecturas_KM!$B$2:$B$1001=A67)*Lecturas_KM!$C$2:$C$1001))),""))</f>
        <v/>
      </c>
      <c r="O67" s="21" t="n"/>
      <c r="P67" s="17" t="n"/>
      <c r="Q67" s="26">
        <f>IF(A67="","",IF(OR(B67="",D67="",E67="",F67="",G67="",H67="",O67=""),"INCOMPLETO",IF(C67="CLIENTE NO ENCONTRADO","REVISAR CLIENTE","COMPLETO")))</f>
        <v/>
      </c>
      <c r="T67">
        <f>IF(Clientes!A67="","",Clientes!A67)</f>
        <v/>
      </c>
      <c r="U67">
        <f>IF(Catalogos!C67="","",Catalogos!C67)</f>
        <v/>
      </c>
      <c r="V67">
        <f>IF(Catalogos!D67="","",Catalogos!D67)</f>
        <v/>
      </c>
      <c r="W67">
        <f>IF(Catalogos!E67="","",Catalogos!E67)</f>
        <v/>
      </c>
      <c r="X67">
        <f>IF(Catalogos!F67="","",Catalogos!F67)</f>
        <v/>
      </c>
      <c r="Y67">
        <f>IF(Catalogos!G67="","",Catalogos!G67)</f>
        <v/>
      </c>
    </row>
    <row r="68" ht="21" customHeight="1">
      <c r="A68" s="15" t="n"/>
      <c r="B68" s="15" t="n"/>
      <c r="C68" s="16">
        <f>IF(B68="","",IFERROR(INDEX(Clientes!$B$2:$B$201,MATCH(B68,Clientes!$A$2:$A$201,0)),"CLIENTE NO ENCONTRADO"))</f>
        <v/>
      </c>
      <c r="D68" s="15" t="n"/>
      <c r="E68" s="15" t="n"/>
      <c r="F68" s="17" t="n"/>
      <c r="G68" s="17" t="n"/>
      <c r="H68" s="18" t="n"/>
      <c r="I68" s="17" t="n"/>
      <c r="J68" s="17" t="n"/>
      <c r="K68" s="17" t="n"/>
      <c r="L68" s="17" t="n"/>
      <c r="M68" s="19">
        <f>IF(A68="","",IFERROR(IF(COUNTIF(Lecturas_KM!$B$2:$B$1001,A68)=0,"",SUMPRODUCT(MAX((Lecturas_KM!$B$2:$B$1001=A68)*Lecturas_KM!$D$2:$D$1001))),""))</f>
        <v/>
      </c>
      <c r="N68" s="20">
        <f>IF(A68="","",IFERROR(IF(COUNTIF(Lecturas_KM!$B$2:$B$1001,A68)=0,"",SUMPRODUCT(MAX((Lecturas_KM!$B$2:$B$1001=A68)*Lecturas_KM!$C$2:$C$1001))),""))</f>
        <v/>
      </c>
      <c r="O68" s="21" t="n"/>
      <c r="P68" s="17" t="n"/>
      <c r="Q68" s="22">
        <f>IF(A68="","",IF(OR(B68="",D68="",E68="",F68="",G68="",H68="",O68=""),"INCOMPLETO",IF(C68="CLIENTE NO ENCONTRADO","REVISAR CLIENTE","COMPLETO")))</f>
        <v/>
      </c>
      <c r="T68">
        <f>IF(Clientes!A68="","",Clientes!A68)</f>
        <v/>
      </c>
      <c r="U68">
        <f>IF(Catalogos!C68="","",Catalogos!C68)</f>
        <v/>
      </c>
      <c r="V68">
        <f>IF(Catalogos!D68="","",Catalogos!D68)</f>
        <v/>
      </c>
      <c r="W68">
        <f>IF(Catalogos!E68="","",Catalogos!E68)</f>
        <v/>
      </c>
      <c r="X68">
        <f>IF(Catalogos!F68="","",Catalogos!F68)</f>
        <v/>
      </c>
      <c r="Y68">
        <f>IF(Catalogos!G68="","",Catalogos!G68)</f>
        <v/>
      </c>
    </row>
    <row r="69" ht="21" customHeight="1">
      <c r="A69" s="15" t="n"/>
      <c r="B69" s="15" t="n"/>
      <c r="C69" s="23">
        <f>IF(B69="","",IFERROR(INDEX(Clientes!$B$2:$B$201,MATCH(B69,Clientes!$A$2:$A$201,0)),"CLIENTE NO ENCONTRADO"))</f>
        <v/>
      </c>
      <c r="D69" s="15" t="n"/>
      <c r="E69" s="15" t="n"/>
      <c r="F69" s="17" t="n"/>
      <c r="G69" s="17" t="n"/>
      <c r="H69" s="18" t="n"/>
      <c r="I69" s="17" t="n"/>
      <c r="J69" s="17" t="n"/>
      <c r="K69" s="17" t="n"/>
      <c r="L69" s="17" t="n"/>
      <c r="M69" s="24">
        <f>IF(A69="","",IFERROR(IF(COUNTIF(Lecturas_KM!$B$2:$B$1001,A69)=0,"",SUMPRODUCT(MAX((Lecturas_KM!$B$2:$B$1001=A69)*Lecturas_KM!$D$2:$D$1001))),""))</f>
        <v/>
      </c>
      <c r="N69" s="25">
        <f>IF(A69="","",IFERROR(IF(COUNTIF(Lecturas_KM!$B$2:$B$1001,A69)=0,"",SUMPRODUCT(MAX((Lecturas_KM!$B$2:$B$1001=A69)*Lecturas_KM!$C$2:$C$1001))),""))</f>
        <v/>
      </c>
      <c r="O69" s="21" t="n"/>
      <c r="P69" s="17" t="n"/>
      <c r="Q69" s="26">
        <f>IF(A69="","",IF(OR(B69="",D69="",E69="",F69="",G69="",H69="",O69=""),"INCOMPLETO",IF(C69="CLIENTE NO ENCONTRADO","REVISAR CLIENTE","COMPLETO")))</f>
        <v/>
      </c>
      <c r="T69">
        <f>IF(Clientes!A69="","",Clientes!A69)</f>
        <v/>
      </c>
      <c r="U69">
        <f>IF(Catalogos!C69="","",Catalogos!C69)</f>
        <v/>
      </c>
      <c r="V69">
        <f>IF(Catalogos!D69="","",Catalogos!D69)</f>
        <v/>
      </c>
      <c r="W69">
        <f>IF(Catalogos!E69="","",Catalogos!E69)</f>
        <v/>
      </c>
      <c r="X69">
        <f>IF(Catalogos!F69="","",Catalogos!F69)</f>
        <v/>
      </c>
      <c r="Y69">
        <f>IF(Catalogos!G69="","",Catalogos!G69)</f>
        <v/>
      </c>
    </row>
    <row r="70" ht="21" customHeight="1">
      <c r="A70" s="15" t="n"/>
      <c r="B70" s="15" t="n"/>
      <c r="C70" s="16">
        <f>IF(B70="","",IFERROR(INDEX(Clientes!$B$2:$B$201,MATCH(B70,Clientes!$A$2:$A$201,0)),"CLIENTE NO ENCONTRADO"))</f>
        <v/>
      </c>
      <c r="D70" s="15" t="n"/>
      <c r="E70" s="15" t="n"/>
      <c r="F70" s="17" t="n"/>
      <c r="G70" s="17" t="n"/>
      <c r="H70" s="18" t="n"/>
      <c r="I70" s="17" t="n"/>
      <c r="J70" s="17" t="n"/>
      <c r="K70" s="17" t="n"/>
      <c r="L70" s="17" t="n"/>
      <c r="M70" s="19">
        <f>IF(A70="","",IFERROR(IF(COUNTIF(Lecturas_KM!$B$2:$B$1001,A70)=0,"",SUMPRODUCT(MAX((Lecturas_KM!$B$2:$B$1001=A70)*Lecturas_KM!$D$2:$D$1001))),""))</f>
        <v/>
      </c>
      <c r="N70" s="20">
        <f>IF(A70="","",IFERROR(IF(COUNTIF(Lecturas_KM!$B$2:$B$1001,A70)=0,"",SUMPRODUCT(MAX((Lecturas_KM!$B$2:$B$1001=A70)*Lecturas_KM!$C$2:$C$1001))),""))</f>
        <v/>
      </c>
      <c r="O70" s="21" t="n"/>
      <c r="P70" s="17" t="n"/>
      <c r="Q70" s="22">
        <f>IF(A70="","",IF(OR(B70="",D70="",E70="",F70="",G70="",H70="",O70=""),"INCOMPLETO",IF(C70="CLIENTE NO ENCONTRADO","REVISAR CLIENTE","COMPLETO")))</f>
        <v/>
      </c>
      <c r="T70">
        <f>IF(Clientes!A70="","",Clientes!A70)</f>
        <v/>
      </c>
      <c r="U70">
        <f>IF(Catalogos!C70="","",Catalogos!C70)</f>
        <v/>
      </c>
      <c r="V70">
        <f>IF(Catalogos!D70="","",Catalogos!D70)</f>
        <v/>
      </c>
      <c r="W70">
        <f>IF(Catalogos!E70="","",Catalogos!E70)</f>
        <v/>
      </c>
      <c r="X70">
        <f>IF(Catalogos!F70="","",Catalogos!F70)</f>
        <v/>
      </c>
      <c r="Y70">
        <f>IF(Catalogos!G70="","",Catalogos!G70)</f>
        <v/>
      </c>
    </row>
    <row r="71" ht="21" customHeight="1">
      <c r="A71" s="15" t="n"/>
      <c r="B71" s="15" t="n"/>
      <c r="C71" s="23">
        <f>IF(B71="","",IFERROR(INDEX(Clientes!$B$2:$B$201,MATCH(B71,Clientes!$A$2:$A$201,0)),"CLIENTE NO ENCONTRADO"))</f>
        <v/>
      </c>
      <c r="D71" s="15" t="n"/>
      <c r="E71" s="15" t="n"/>
      <c r="F71" s="17" t="n"/>
      <c r="G71" s="17" t="n"/>
      <c r="H71" s="18" t="n"/>
      <c r="I71" s="17" t="n"/>
      <c r="J71" s="17" t="n"/>
      <c r="K71" s="17" t="n"/>
      <c r="L71" s="17" t="n"/>
      <c r="M71" s="24">
        <f>IF(A71="","",IFERROR(IF(COUNTIF(Lecturas_KM!$B$2:$B$1001,A71)=0,"",SUMPRODUCT(MAX((Lecturas_KM!$B$2:$B$1001=A71)*Lecturas_KM!$D$2:$D$1001))),""))</f>
        <v/>
      </c>
      <c r="N71" s="25">
        <f>IF(A71="","",IFERROR(IF(COUNTIF(Lecturas_KM!$B$2:$B$1001,A71)=0,"",SUMPRODUCT(MAX((Lecturas_KM!$B$2:$B$1001=A71)*Lecturas_KM!$C$2:$C$1001))),""))</f>
        <v/>
      </c>
      <c r="O71" s="21" t="n"/>
      <c r="P71" s="17" t="n"/>
      <c r="Q71" s="26">
        <f>IF(A71="","",IF(OR(B71="",D71="",E71="",F71="",G71="",H71="",O71=""),"INCOMPLETO",IF(C71="CLIENTE NO ENCONTRADO","REVISAR CLIENTE","COMPLETO")))</f>
        <v/>
      </c>
      <c r="T71">
        <f>IF(Clientes!A71="","",Clientes!A71)</f>
        <v/>
      </c>
      <c r="U71">
        <f>IF(Catalogos!C71="","",Catalogos!C71)</f>
        <v/>
      </c>
      <c r="V71">
        <f>IF(Catalogos!D71="","",Catalogos!D71)</f>
        <v/>
      </c>
      <c r="W71">
        <f>IF(Catalogos!E71="","",Catalogos!E71)</f>
        <v/>
      </c>
      <c r="X71">
        <f>IF(Catalogos!F71="","",Catalogos!F71)</f>
        <v/>
      </c>
      <c r="Y71">
        <f>IF(Catalogos!G71="","",Catalogos!G71)</f>
        <v/>
      </c>
    </row>
    <row r="72" ht="21" customHeight="1">
      <c r="A72" s="15" t="n"/>
      <c r="B72" s="15" t="n"/>
      <c r="C72" s="16">
        <f>IF(B72="","",IFERROR(INDEX(Clientes!$B$2:$B$201,MATCH(B72,Clientes!$A$2:$A$201,0)),"CLIENTE NO ENCONTRADO"))</f>
        <v/>
      </c>
      <c r="D72" s="15" t="n"/>
      <c r="E72" s="15" t="n"/>
      <c r="F72" s="17" t="n"/>
      <c r="G72" s="17" t="n"/>
      <c r="H72" s="18" t="n"/>
      <c r="I72" s="17" t="n"/>
      <c r="J72" s="17" t="n"/>
      <c r="K72" s="17" t="n"/>
      <c r="L72" s="17" t="n"/>
      <c r="M72" s="19">
        <f>IF(A72="","",IFERROR(IF(COUNTIF(Lecturas_KM!$B$2:$B$1001,A72)=0,"",SUMPRODUCT(MAX((Lecturas_KM!$B$2:$B$1001=A72)*Lecturas_KM!$D$2:$D$1001))),""))</f>
        <v/>
      </c>
      <c r="N72" s="20">
        <f>IF(A72="","",IFERROR(IF(COUNTIF(Lecturas_KM!$B$2:$B$1001,A72)=0,"",SUMPRODUCT(MAX((Lecturas_KM!$B$2:$B$1001=A72)*Lecturas_KM!$C$2:$C$1001))),""))</f>
        <v/>
      </c>
      <c r="O72" s="21" t="n"/>
      <c r="P72" s="17" t="n"/>
      <c r="Q72" s="22">
        <f>IF(A72="","",IF(OR(B72="",D72="",E72="",F72="",G72="",H72="",O72=""),"INCOMPLETO",IF(C72="CLIENTE NO ENCONTRADO","REVISAR CLIENTE","COMPLETO")))</f>
        <v/>
      </c>
      <c r="T72">
        <f>IF(Clientes!A72="","",Clientes!A72)</f>
        <v/>
      </c>
      <c r="U72">
        <f>IF(Catalogos!C72="","",Catalogos!C72)</f>
        <v/>
      </c>
      <c r="V72">
        <f>IF(Catalogos!D72="","",Catalogos!D72)</f>
        <v/>
      </c>
      <c r="W72">
        <f>IF(Catalogos!E72="","",Catalogos!E72)</f>
        <v/>
      </c>
      <c r="X72">
        <f>IF(Catalogos!F72="","",Catalogos!F72)</f>
        <v/>
      </c>
      <c r="Y72">
        <f>IF(Catalogos!G72="","",Catalogos!G72)</f>
        <v/>
      </c>
    </row>
    <row r="73" ht="21" customHeight="1">
      <c r="A73" s="15" t="n"/>
      <c r="B73" s="15" t="n"/>
      <c r="C73" s="23">
        <f>IF(B73="","",IFERROR(INDEX(Clientes!$B$2:$B$201,MATCH(B73,Clientes!$A$2:$A$201,0)),"CLIENTE NO ENCONTRADO"))</f>
        <v/>
      </c>
      <c r="D73" s="15" t="n"/>
      <c r="E73" s="15" t="n"/>
      <c r="F73" s="17" t="n"/>
      <c r="G73" s="17" t="n"/>
      <c r="H73" s="18" t="n"/>
      <c r="I73" s="17" t="n"/>
      <c r="J73" s="17" t="n"/>
      <c r="K73" s="17" t="n"/>
      <c r="L73" s="17" t="n"/>
      <c r="M73" s="24">
        <f>IF(A73="","",IFERROR(IF(COUNTIF(Lecturas_KM!$B$2:$B$1001,A73)=0,"",SUMPRODUCT(MAX((Lecturas_KM!$B$2:$B$1001=A73)*Lecturas_KM!$D$2:$D$1001))),""))</f>
        <v/>
      </c>
      <c r="N73" s="25">
        <f>IF(A73="","",IFERROR(IF(COUNTIF(Lecturas_KM!$B$2:$B$1001,A73)=0,"",SUMPRODUCT(MAX((Lecturas_KM!$B$2:$B$1001=A73)*Lecturas_KM!$C$2:$C$1001))),""))</f>
        <v/>
      </c>
      <c r="O73" s="21" t="n"/>
      <c r="P73" s="17" t="n"/>
      <c r="Q73" s="26">
        <f>IF(A73="","",IF(OR(B73="",D73="",E73="",F73="",G73="",H73="",O73=""),"INCOMPLETO",IF(C73="CLIENTE NO ENCONTRADO","REVISAR CLIENTE","COMPLETO")))</f>
        <v/>
      </c>
      <c r="T73">
        <f>IF(Clientes!A73="","",Clientes!A73)</f>
        <v/>
      </c>
      <c r="U73">
        <f>IF(Catalogos!C73="","",Catalogos!C73)</f>
        <v/>
      </c>
      <c r="V73">
        <f>IF(Catalogos!D73="","",Catalogos!D73)</f>
        <v/>
      </c>
      <c r="W73">
        <f>IF(Catalogos!E73="","",Catalogos!E73)</f>
        <v/>
      </c>
      <c r="X73">
        <f>IF(Catalogos!F73="","",Catalogos!F73)</f>
        <v/>
      </c>
      <c r="Y73">
        <f>IF(Catalogos!G73="","",Catalogos!G73)</f>
        <v/>
      </c>
    </row>
    <row r="74" ht="21" customHeight="1">
      <c r="A74" s="15" t="n"/>
      <c r="B74" s="15" t="n"/>
      <c r="C74" s="16">
        <f>IF(B74="","",IFERROR(INDEX(Clientes!$B$2:$B$201,MATCH(B74,Clientes!$A$2:$A$201,0)),"CLIENTE NO ENCONTRADO"))</f>
        <v/>
      </c>
      <c r="D74" s="15" t="n"/>
      <c r="E74" s="15" t="n"/>
      <c r="F74" s="17" t="n"/>
      <c r="G74" s="17" t="n"/>
      <c r="H74" s="18" t="n"/>
      <c r="I74" s="17" t="n"/>
      <c r="J74" s="17" t="n"/>
      <c r="K74" s="17" t="n"/>
      <c r="L74" s="17" t="n"/>
      <c r="M74" s="19">
        <f>IF(A74="","",IFERROR(IF(COUNTIF(Lecturas_KM!$B$2:$B$1001,A74)=0,"",SUMPRODUCT(MAX((Lecturas_KM!$B$2:$B$1001=A74)*Lecturas_KM!$D$2:$D$1001))),""))</f>
        <v/>
      </c>
      <c r="N74" s="20">
        <f>IF(A74="","",IFERROR(IF(COUNTIF(Lecturas_KM!$B$2:$B$1001,A74)=0,"",SUMPRODUCT(MAX((Lecturas_KM!$B$2:$B$1001=A74)*Lecturas_KM!$C$2:$C$1001))),""))</f>
        <v/>
      </c>
      <c r="O74" s="21" t="n"/>
      <c r="P74" s="17" t="n"/>
      <c r="Q74" s="22">
        <f>IF(A74="","",IF(OR(B74="",D74="",E74="",F74="",G74="",H74="",O74=""),"INCOMPLETO",IF(C74="CLIENTE NO ENCONTRADO","REVISAR CLIENTE","COMPLETO")))</f>
        <v/>
      </c>
      <c r="T74">
        <f>IF(Clientes!A74="","",Clientes!A74)</f>
        <v/>
      </c>
      <c r="U74">
        <f>IF(Catalogos!C74="","",Catalogos!C74)</f>
        <v/>
      </c>
      <c r="V74">
        <f>IF(Catalogos!D74="","",Catalogos!D74)</f>
        <v/>
      </c>
      <c r="W74">
        <f>IF(Catalogos!E74="","",Catalogos!E74)</f>
        <v/>
      </c>
      <c r="X74">
        <f>IF(Catalogos!F74="","",Catalogos!F74)</f>
        <v/>
      </c>
      <c r="Y74">
        <f>IF(Catalogos!G74="","",Catalogos!G74)</f>
        <v/>
      </c>
    </row>
    <row r="75" ht="21" customHeight="1">
      <c r="A75" s="15" t="n"/>
      <c r="B75" s="15" t="n"/>
      <c r="C75" s="23">
        <f>IF(B75="","",IFERROR(INDEX(Clientes!$B$2:$B$201,MATCH(B75,Clientes!$A$2:$A$201,0)),"CLIENTE NO ENCONTRADO"))</f>
        <v/>
      </c>
      <c r="D75" s="15" t="n"/>
      <c r="E75" s="15" t="n"/>
      <c r="F75" s="17" t="n"/>
      <c r="G75" s="17" t="n"/>
      <c r="H75" s="18" t="n"/>
      <c r="I75" s="17" t="n"/>
      <c r="J75" s="17" t="n"/>
      <c r="K75" s="17" t="n"/>
      <c r="L75" s="17" t="n"/>
      <c r="M75" s="24">
        <f>IF(A75="","",IFERROR(IF(COUNTIF(Lecturas_KM!$B$2:$B$1001,A75)=0,"",SUMPRODUCT(MAX((Lecturas_KM!$B$2:$B$1001=A75)*Lecturas_KM!$D$2:$D$1001))),""))</f>
        <v/>
      </c>
      <c r="N75" s="25">
        <f>IF(A75="","",IFERROR(IF(COUNTIF(Lecturas_KM!$B$2:$B$1001,A75)=0,"",SUMPRODUCT(MAX((Lecturas_KM!$B$2:$B$1001=A75)*Lecturas_KM!$C$2:$C$1001))),""))</f>
        <v/>
      </c>
      <c r="O75" s="21" t="n"/>
      <c r="P75" s="17" t="n"/>
      <c r="Q75" s="26">
        <f>IF(A75="","",IF(OR(B75="",D75="",E75="",F75="",G75="",H75="",O75=""),"INCOMPLETO",IF(C75="CLIENTE NO ENCONTRADO","REVISAR CLIENTE","COMPLETO")))</f>
        <v/>
      </c>
      <c r="T75">
        <f>IF(Clientes!A75="","",Clientes!A75)</f>
        <v/>
      </c>
      <c r="U75">
        <f>IF(Catalogos!C75="","",Catalogos!C75)</f>
        <v/>
      </c>
      <c r="V75">
        <f>IF(Catalogos!D75="","",Catalogos!D75)</f>
        <v/>
      </c>
      <c r="W75">
        <f>IF(Catalogos!E75="","",Catalogos!E75)</f>
        <v/>
      </c>
      <c r="X75">
        <f>IF(Catalogos!F75="","",Catalogos!F75)</f>
        <v/>
      </c>
      <c r="Y75">
        <f>IF(Catalogos!G75="","",Catalogos!G75)</f>
        <v/>
      </c>
    </row>
    <row r="76" ht="21" customHeight="1">
      <c r="A76" s="15" t="n"/>
      <c r="B76" s="15" t="n"/>
      <c r="C76" s="16">
        <f>IF(B76="","",IFERROR(INDEX(Clientes!$B$2:$B$201,MATCH(B76,Clientes!$A$2:$A$201,0)),"CLIENTE NO ENCONTRADO"))</f>
        <v/>
      </c>
      <c r="D76" s="15" t="n"/>
      <c r="E76" s="15" t="n"/>
      <c r="F76" s="17" t="n"/>
      <c r="G76" s="17" t="n"/>
      <c r="H76" s="18" t="n"/>
      <c r="I76" s="17" t="n"/>
      <c r="J76" s="17" t="n"/>
      <c r="K76" s="17" t="n"/>
      <c r="L76" s="17" t="n"/>
      <c r="M76" s="19">
        <f>IF(A76="","",IFERROR(IF(COUNTIF(Lecturas_KM!$B$2:$B$1001,A76)=0,"",SUMPRODUCT(MAX((Lecturas_KM!$B$2:$B$1001=A76)*Lecturas_KM!$D$2:$D$1001))),""))</f>
        <v/>
      </c>
      <c r="N76" s="20">
        <f>IF(A76="","",IFERROR(IF(COUNTIF(Lecturas_KM!$B$2:$B$1001,A76)=0,"",SUMPRODUCT(MAX((Lecturas_KM!$B$2:$B$1001=A76)*Lecturas_KM!$C$2:$C$1001))),""))</f>
        <v/>
      </c>
      <c r="O76" s="21" t="n"/>
      <c r="P76" s="17" t="n"/>
      <c r="Q76" s="22">
        <f>IF(A76="","",IF(OR(B76="",D76="",E76="",F76="",G76="",H76="",O76=""),"INCOMPLETO",IF(C76="CLIENTE NO ENCONTRADO","REVISAR CLIENTE","COMPLETO")))</f>
        <v/>
      </c>
      <c r="T76">
        <f>IF(Clientes!A76="","",Clientes!A76)</f>
        <v/>
      </c>
      <c r="U76">
        <f>IF(Catalogos!C76="","",Catalogos!C76)</f>
        <v/>
      </c>
      <c r="V76">
        <f>IF(Catalogos!D76="","",Catalogos!D76)</f>
        <v/>
      </c>
      <c r="W76">
        <f>IF(Catalogos!E76="","",Catalogos!E76)</f>
        <v/>
      </c>
      <c r="X76">
        <f>IF(Catalogos!F76="","",Catalogos!F76)</f>
        <v/>
      </c>
      <c r="Y76">
        <f>IF(Catalogos!G76="","",Catalogos!G76)</f>
        <v/>
      </c>
    </row>
    <row r="77" ht="21" customHeight="1">
      <c r="A77" s="15" t="n"/>
      <c r="B77" s="15" t="n"/>
      <c r="C77" s="23">
        <f>IF(B77="","",IFERROR(INDEX(Clientes!$B$2:$B$201,MATCH(B77,Clientes!$A$2:$A$201,0)),"CLIENTE NO ENCONTRADO"))</f>
        <v/>
      </c>
      <c r="D77" s="15" t="n"/>
      <c r="E77" s="15" t="n"/>
      <c r="F77" s="17" t="n"/>
      <c r="G77" s="17" t="n"/>
      <c r="H77" s="18" t="n"/>
      <c r="I77" s="17" t="n"/>
      <c r="J77" s="17" t="n"/>
      <c r="K77" s="17" t="n"/>
      <c r="L77" s="17" t="n"/>
      <c r="M77" s="24">
        <f>IF(A77="","",IFERROR(IF(COUNTIF(Lecturas_KM!$B$2:$B$1001,A77)=0,"",SUMPRODUCT(MAX((Lecturas_KM!$B$2:$B$1001=A77)*Lecturas_KM!$D$2:$D$1001))),""))</f>
        <v/>
      </c>
      <c r="N77" s="25">
        <f>IF(A77="","",IFERROR(IF(COUNTIF(Lecturas_KM!$B$2:$B$1001,A77)=0,"",SUMPRODUCT(MAX((Lecturas_KM!$B$2:$B$1001=A77)*Lecturas_KM!$C$2:$C$1001))),""))</f>
        <v/>
      </c>
      <c r="O77" s="21" t="n"/>
      <c r="P77" s="17" t="n"/>
      <c r="Q77" s="26">
        <f>IF(A77="","",IF(OR(B77="",D77="",E77="",F77="",G77="",H77="",O77=""),"INCOMPLETO",IF(C77="CLIENTE NO ENCONTRADO","REVISAR CLIENTE","COMPLETO")))</f>
        <v/>
      </c>
      <c r="T77">
        <f>IF(Clientes!A77="","",Clientes!A77)</f>
        <v/>
      </c>
      <c r="U77">
        <f>IF(Catalogos!C77="","",Catalogos!C77)</f>
        <v/>
      </c>
      <c r="V77">
        <f>IF(Catalogos!D77="","",Catalogos!D77)</f>
        <v/>
      </c>
      <c r="W77">
        <f>IF(Catalogos!E77="","",Catalogos!E77)</f>
        <v/>
      </c>
      <c r="X77">
        <f>IF(Catalogos!F77="","",Catalogos!F77)</f>
        <v/>
      </c>
      <c r="Y77">
        <f>IF(Catalogos!G77="","",Catalogos!G77)</f>
        <v/>
      </c>
    </row>
    <row r="78" ht="21" customHeight="1">
      <c r="A78" s="15" t="n"/>
      <c r="B78" s="15" t="n"/>
      <c r="C78" s="16">
        <f>IF(B78="","",IFERROR(INDEX(Clientes!$B$2:$B$201,MATCH(B78,Clientes!$A$2:$A$201,0)),"CLIENTE NO ENCONTRADO"))</f>
        <v/>
      </c>
      <c r="D78" s="15" t="n"/>
      <c r="E78" s="15" t="n"/>
      <c r="F78" s="17" t="n"/>
      <c r="G78" s="17" t="n"/>
      <c r="H78" s="18" t="n"/>
      <c r="I78" s="17" t="n"/>
      <c r="J78" s="17" t="n"/>
      <c r="K78" s="17" t="n"/>
      <c r="L78" s="17" t="n"/>
      <c r="M78" s="19">
        <f>IF(A78="","",IFERROR(IF(COUNTIF(Lecturas_KM!$B$2:$B$1001,A78)=0,"",SUMPRODUCT(MAX((Lecturas_KM!$B$2:$B$1001=A78)*Lecturas_KM!$D$2:$D$1001))),""))</f>
        <v/>
      </c>
      <c r="N78" s="20">
        <f>IF(A78="","",IFERROR(IF(COUNTIF(Lecturas_KM!$B$2:$B$1001,A78)=0,"",SUMPRODUCT(MAX((Lecturas_KM!$B$2:$B$1001=A78)*Lecturas_KM!$C$2:$C$1001))),""))</f>
        <v/>
      </c>
      <c r="O78" s="21" t="n"/>
      <c r="P78" s="17" t="n"/>
      <c r="Q78" s="22">
        <f>IF(A78="","",IF(OR(B78="",D78="",E78="",F78="",G78="",H78="",O78=""),"INCOMPLETO",IF(C78="CLIENTE NO ENCONTRADO","REVISAR CLIENTE","COMPLETO")))</f>
        <v/>
      </c>
      <c r="T78">
        <f>IF(Clientes!A78="","",Clientes!A78)</f>
        <v/>
      </c>
      <c r="U78">
        <f>IF(Catalogos!C78="","",Catalogos!C78)</f>
        <v/>
      </c>
      <c r="V78">
        <f>IF(Catalogos!D78="","",Catalogos!D78)</f>
        <v/>
      </c>
      <c r="W78">
        <f>IF(Catalogos!E78="","",Catalogos!E78)</f>
        <v/>
      </c>
      <c r="X78">
        <f>IF(Catalogos!F78="","",Catalogos!F78)</f>
        <v/>
      </c>
      <c r="Y78">
        <f>IF(Catalogos!G78="","",Catalogos!G78)</f>
        <v/>
      </c>
    </row>
    <row r="79" ht="21" customHeight="1">
      <c r="A79" s="15" t="n"/>
      <c r="B79" s="15" t="n"/>
      <c r="C79" s="23">
        <f>IF(B79="","",IFERROR(INDEX(Clientes!$B$2:$B$201,MATCH(B79,Clientes!$A$2:$A$201,0)),"CLIENTE NO ENCONTRADO"))</f>
        <v/>
      </c>
      <c r="D79" s="15" t="n"/>
      <c r="E79" s="15" t="n"/>
      <c r="F79" s="17" t="n"/>
      <c r="G79" s="17" t="n"/>
      <c r="H79" s="18" t="n"/>
      <c r="I79" s="17" t="n"/>
      <c r="J79" s="17" t="n"/>
      <c r="K79" s="17" t="n"/>
      <c r="L79" s="17" t="n"/>
      <c r="M79" s="24">
        <f>IF(A79="","",IFERROR(IF(COUNTIF(Lecturas_KM!$B$2:$B$1001,A79)=0,"",SUMPRODUCT(MAX((Lecturas_KM!$B$2:$B$1001=A79)*Lecturas_KM!$D$2:$D$1001))),""))</f>
        <v/>
      </c>
      <c r="N79" s="25">
        <f>IF(A79="","",IFERROR(IF(COUNTIF(Lecturas_KM!$B$2:$B$1001,A79)=0,"",SUMPRODUCT(MAX((Lecturas_KM!$B$2:$B$1001=A79)*Lecturas_KM!$C$2:$C$1001))),""))</f>
        <v/>
      </c>
      <c r="O79" s="21" t="n"/>
      <c r="P79" s="17" t="n"/>
      <c r="Q79" s="26">
        <f>IF(A79="","",IF(OR(B79="",D79="",E79="",F79="",G79="",H79="",O79=""),"INCOMPLETO",IF(C79="CLIENTE NO ENCONTRADO","REVISAR CLIENTE","COMPLETO")))</f>
        <v/>
      </c>
      <c r="T79">
        <f>IF(Clientes!A79="","",Clientes!A79)</f>
        <v/>
      </c>
      <c r="U79">
        <f>IF(Catalogos!C79="","",Catalogos!C79)</f>
        <v/>
      </c>
      <c r="V79">
        <f>IF(Catalogos!D79="","",Catalogos!D79)</f>
        <v/>
      </c>
      <c r="W79">
        <f>IF(Catalogos!E79="","",Catalogos!E79)</f>
        <v/>
      </c>
      <c r="X79">
        <f>IF(Catalogos!F79="","",Catalogos!F79)</f>
        <v/>
      </c>
      <c r="Y79">
        <f>IF(Catalogos!G79="","",Catalogos!G79)</f>
        <v/>
      </c>
    </row>
    <row r="80" ht="21" customHeight="1">
      <c r="A80" s="15" t="n"/>
      <c r="B80" s="15" t="n"/>
      <c r="C80" s="16">
        <f>IF(B80="","",IFERROR(INDEX(Clientes!$B$2:$B$201,MATCH(B80,Clientes!$A$2:$A$201,0)),"CLIENTE NO ENCONTRADO"))</f>
        <v/>
      </c>
      <c r="D80" s="15" t="n"/>
      <c r="E80" s="15" t="n"/>
      <c r="F80" s="17" t="n"/>
      <c r="G80" s="17" t="n"/>
      <c r="H80" s="18" t="n"/>
      <c r="I80" s="17" t="n"/>
      <c r="J80" s="17" t="n"/>
      <c r="K80" s="17" t="n"/>
      <c r="L80" s="17" t="n"/>
      <c r="M80" s="19">
        <f>IF(A80="","",IFERROR(IF(COUNTIF(Lecturas_KM!$B$2:$B$1001,A80)=0,"",SUMPRODUCT(MAX((Lecturas_KM!$B$2:$B$1001=A80)*Lecturas_KM!$D$2:$D$1001))),""))</f>
        <v/>
      </c>
      <c r="N80" s="20">
        <f>IF(A80="","",IFERROR(IF(COUNTIF(Lecturas_KM!$B$2:$B$1001,A80)=0,"",SUMPRODUCT(MAX((Lecturas_KM!$B$2:$B$1001=A80)*Lecturas_KM!$C$2:$C$1001))),""))</f>
        <v/>
      </c>
      <c r="O80" s="21" t="n"/>
      <c r="P80" s="17" t="n"/>
      <c r="Q80" s="22">
        <f>IF(A80="","",IF(OR(B80="",D80="",E80="",F80="",G80="",H80="",O80=""),"INCOMPLETO",IF(C80="CLIENTE NO ENCONTRADO","REVISAR CLIENTE","COMPLETO")))</f>
        <v/>
      </c>
      <c r="T80">
        <f>IF(Clientes!A80="","",Clientes!A80)</f>
        <v/>
      </c>
      <c r="U80">
        <f>IF(Catalogos!C80="","",Catalogos!C80)</f>
        <v/>
      </c>
      <c r="V80">
        <f>IF(Catalogos!D80="","",Catalogos!D80)</f>
        <v/>
      </c>
      <c r="W80">
        <f>IF(Catalogos!E80="","",Catalogos!E80)</f>
        <v/>
      </c>
      <c r="X80">
        <f>IF(Catalogos!F80="","",Catalogos!F80)</f>
        <v/>
      </c>
      <c r="Y80">
        <f>IF(Catalogos!G80="","",Catalogos!G80)</f>
        <v/>
      </c>
    </row>
    <row r="81" ht="21" customHeight="1">
      <c r="A81" s="15" t="n"/>
      <c r="B81" s="15" t="n"/>
      <c r="C81" s="23">
        <f>IF(B81="","",IFERROR(INDEX(Clientes!$B$2:$B$201,MATCH(B81,Clientes!$A$2:$A$201,0)),"CLIENTE NO ENCONTRADO"))</f>
        <v/>
      </c>
      <c r="D81" s="15" t="n"/>
      <c r="E81" s="15" t="n"/>
      <c r="F81" s="17" t="n"/>
      <c r="G81" s="17" t="n"/>
      <c r="H81" s="18" t="n"/>
      <c r="I81" s="17" t="n"/>
      <c r="J81" s="17" t="n"/>
      <c r="K81" s="17" t="n"/>
      <c r="L81" s="17" t="n"/>
      <c r="M81" s="24">
        <f>IF(A81="","",IFERROR(IF(COUNTIF(Lecturas_KM!$B$2:$B$1001,A81)=0,"",SUMPRODUCT(MAX((Lecturas_KM!$B$2:$B$1001=A81)*Lecturas_KM!$D$2:$D$1001))),""))</f>
        <v/>
      </c>
      <c r="N81" s="25">
        <f>IF(A81="","",IFERROR(IF(COUNTIF(Lecturas_KM!$B$2:$B$1001,A81)=0,"",SUMPRODUCT(MAX((Lecturas_KM!$B$2:$B$1001=A81)*Lecturas_KM!$C$2:$C$1001))),""))</f>
        <v/>
      </c>
      <c r="O81" s="21" t="n"/>
      <c r="P81" s="17" t="n"/>
      <c r="Q81" s="26">
        <f>IF(A81="","",IF(OR(B81="",D81="",E81="",F81="",G81="",H81="",O81=""),"INCOMPLETO",IF(C81="CLIENTE NO ENCONTRADO","REVISAR CLIENTE","COMPLETO")))</f>
        <v/>
      </c>
      <c r="T81">
        <f>IF(Clientes!A81="","",Clientes!A81)</f>
        <v/>
      </c>
      <c r="U81">
        <f>IF(Catalogos!C81="","",Catalogos!C81)</f>
        <v/>
      </c>
      <c r="V81">
        <f>IF(Catalogos!D81="","",Catalogos!D81)</f>
        <v/>
      </c>
      <c r="W81">
        <f>IF(Catalogos!E81="","",Catalogos!E81)</f>
        <v/>
      </c>
      <c r="X81">
        <f>IF(Catalogos!F81="","",Catalogos!F81)</f>
        <v/>
      </c>
      <c r="Y81">
        <f>IF(Catalogos!G81="","",Catalogos!G81)</f>
        <v/>
      </c>
    </row>
    <row r="82" ht="21" customHeight="1">
      <c r="A82" s="15" t="n"/>
      <c r="B82" s="15" t="n"/>
      <c r="C82" s="16">
        <f>IF(B82="","",IFERROR(INDEX(Clientes!$B$2:$B$201,MATCH(B82,Clientes!$A$2:$A$201,0)),"CLIENTE NO ENCONTRADO"))</f>
        <v/>
      </c>
      <c r="D82" s="15" t="n"/>
      <c r="E82" s="15" t="n"/>
      <c r="F82" s="17" t="n"/>
      <c r="G82" s="17" t="n"/>
      <c r="H82" s="18" t="n"/>
      <c r="I82" s="17" t="n"/>
      <c r="J82" s="17" t="n"/>
      <c r="K82" s="17" t="n"/>
      <c r="L82" s="17" t="n"/>
      <c r="M82" s="19">
        <f>IF(A82="","",IFERROR(IF(COUNTIF(Lecturas_KM!$B$2:$B$1001,A82)=0,"",SUMPRODUCT(MAX((Lecturas_KM!$B$2:$B$1001=A82)*Lecturas_KM!$D$2:$D$1001))),""))</f>
        <v/>
      </c>
      <c r="N82" s="20">
        <f>IF(A82="","",IFERROR(IF(COUNTIF(Lecturas_KM!$B$2:$B$1001,A82)=0,"",SUMPRODUCT(MAX((Lecturas_KM!$B$2:$B$1001=A82)*Lecturas_KM!$C$2:$C$1001))),""))</f>
        <v/>
      </c>
      <c r="O82" s="21" t="n"/>
      <c r="P82" s="17" t="n"/>
      <c r="Q82" s="22">
        <f>IF(A82="","",IF(OR(B82="",D82="",E82="",F82="",G82="",H82="",O82=""),"INCOMPLETO",IF(C82="CLIENTE NO ENCONTRADO","REVISAR CLIENTE","COMPLETO")))</f>
        <v/>
      </c>
      <c r="T82">
        <f>IF(Clientes!A82="","",Clientes!A82)</f>
        <v/>
      </c>
      <c r="U82">
        <f>IF(Catalogos!C82="","",Catalogos!C82)</f>
        <v/>
      </c>
      <c r="V82">
        <f>IF(Catalogos!D82="","",Catalogos!D82)</f>
        <v/>
      </c>
      <c r="W82">
        <f>IF(Catalogos!E82="","",Catalogos!E82)</f>
        <v/>
      </c>
      <c r="X82">
        <f>IF(Catalogos!F82="","",Catalogos!F82)</f>
        <v/>
      </c>
      <c r="Y82">
        <f>IF(Catalogos!G82="","",Catalogos!G82)</f>
        <v/>
      </c>
    </row>
    <row r="83" ht="21" customHeight="1">
      <c r="A83" s="15" t="n"/>
      <c r="B83" s="15" t="n"/>
      <c r="C83" s="23">
        <f>IF(B83="","",IFERROR(INDEX(Clientes!$B$2:$B$201,MATCH(B83,Clientes!$A$2:$A$201,0)),"CLIENTE NO ENCONTRADO"))</f>
        <v/>
      </c>
      <c r="D83" s="15" t="n"/>
      <c r="E83" s="15" t="n"/>
      <c r="F83" s="17" t="n"/>
      <c r="G83" s="17" t="n"/>
      <c r="H83" s="18" t="n"/>
      <c r="I83" s="17" t="n"/>
      <c r="J83" s="17" t="n"/>
      <c r="K83" s="17" t="n"/>
      <c r="L83" s="17" t="n"/>
      <c r="M83" s="24">
        <f>IF(A83="","",IFERROR(IF(COUNTIF(Lecturas_KM!$B$2:$B$1001,A83)=0,"",SUMPRODUCT(MAX((Lecturas_KM!$B$2:$B$1001=A83)*Lecturas_KM!$D$2:$D$1001))),""))</f>
        <v/>
      </c>
      <c r="N83" s="25">
        <f>IF(A83="","",IFERROR(IF(COUNTIF(Lecturas_KM!$B$2:$B$1001,A83)=0,"",SUMPRODUCT(MAX((Lecturas_KM!$B$2:$B$1001=A83)*Lecturas_KM!$C$2:$C$1001))),""))</f>
        <v/>
      </c>
      <c r="O83" s="21" t="n"/>
      <c r="P83" s="17" t="n"/>
      <c r="Q83" s="26">
        <f>IF(A83="","",IF(OR(B83="",D83="",E83="",F83="",G83="",H83="",O83=""),"INCOMPLETO",IF(C83="CLIENTE NO ENCONTRADO","REVISAR CLIENTE","COMPLETO")))</f>
        <v/>
      </c>
      <c r="T83">
        <f>IF(Clientes!A83="","",Clientes!A83)</f>
        <v/>
      </c>
      <c r="U83">
        <f>IF(Catalogos!C83="","",Catalogos!C83)</f>
        <v/>
      </c>
      <c r="V83">
        <f>IF(Catalogos!D83="","",Catalogos!D83)</f>
        <v/>
      </c>
      <c r="W83">
        <f>IF(Catalogos!E83="","",Catalogos!E83)</f>
        <v/>
      </c>
      <c r="X83">
        <f>IF(Catalogos!F83="","",Catalogos!F83)</f>
        <v/>
      </c>
      <c r="Y83">
        <f>IF(Catalogos!G83="","",Catalogos!G83)</f>
        <v/>
      </c>
    </row>
    <row r="84" ht="21" customHeight="1">
      <c r="A84" s="15" t="n"/>
      <c r="B84" s="15" t="n"/>
      <c r="C84" s="16">
        <f>IF(B84="","",IFERROR(INDEX(Clientes!$B$2:$B$201,MATCH(B84,Clientes!$A$2:$A$201,0)),"CLIENTE NO ENCONTRADO"))</f>
        <v/>
      </c>
      <c r="D84" s="15" t="n"/>
      <c r="E84" s="15" t="n"/>
      <c r="F84" s="17" t="n"/>
      <c r="G84" s="17" t="n"/>
      <c r="H84" s="18" t="n"/>
      <c r="I84" s="17" t="n"/>
      <c r="J84" s="17" t="n"/>
      <c r="K84" s="17" t="n"/>
      <c r="L84" s="17" t="n"/>
      <c r="M84" s="19">
        <f>IF(A84="","",IFERROR(IF(COUNTIF(Lecturas_KM!$B$2:$B$1001,A84)=0,"",SUMPRODUCT(MAX((Lecturas_KM!$B$2:$B$1001=A84)*Lecturas_KM!$D$2:$D$1001))),""))</f>
        <v/>
      </c>
      <c r="N84" s="20">
        <f>IF(A84="","",IFERROR(IF(COUNTIF(Lecturas_KM!$B$2:$B$1001,A84)=0,"",SUMPRODUCT(MAX((Lecturas_KM!$B$2:$B$1001=A84)*Lecturas_KM!$C$2:$C$1001))),""))</f>
        <v/>
      </c>
      <c r="O84" s="21" t="n"/>
      <c r="P84" s="17" t="n"/>
      <c r="Q84" s="22">
        <f>IF(A84="","",IF(OR(B84="",D84="",E84="",F84="",G84="",H84="",O84=""),"INCOMPLETO",IF(C84="CLIENTE NO ENCONTRADO","REVISAR CLIENTE","COMPLETO")))</f>
        <v/>
      </c>
      <c r="T84">
        <f>IF(Clientes!A84="","",Clientes!A84)</f>
        <v/>
      </c>
      <c r="U84">
        <f>IF(Catalogos!C84="","",Catalogos!C84)</f>
        <v/>
      </c>
      <c r="V84">
        <f>IF(Catalogos!D84="","",Catalogos!D84)</f>
        <v/>
      </c>
      <c r="W84">
        <f>IF(Catalogos!E84="","",Catalogos!E84)</f>
        <v/>
      </c>
      <c r="X84">
        <f>IF(Catalogos!F84="","",Catalogos!F84)</f>
        <v/>
      </c>
      <c r="Y84">
        <f>IF(Catalogos!G84="","",Catalogos!G84)</f>
        <v/>
      </c>
    </row>
    <row r="85" ht="21" customHeight="1">
      <c r="A85" s="15" t="n"/>
      <c r="B85" s="15" t="n"/>
      <c r="C85" s="23">
        <f>IF(B85="","",IFERROR(INDEX(Clientes!$B$2:$B$201,MATCH(B85,Clientes!$A$2:$A$201,0)),"CLIENTE NO ENCONTRADO"))</f>
        <v/>
      </c>
      <c r="D85" s="15" t="n"/>
      <c r="E85" s="15" t="n"/>
      <c r="F85" s="17" t="n"/>
      <c r="G85" s="17" t="n"/>
      <c r="H85" s="18" t="n"/>
      <c r="I85" s="17" t="n"/>
      <c r="J85" s="17" t="n"/>
      <c r="K85" s="17" t="n"/>
      <c r="L85" s="17" t="n"/>
      <c r="M85" s="24">
        <f>IF(A85="","",IFERROR(IF(COUNTIF(Lecturas_KM!$B$2:$B$1001,A85)=0,"",SUMPRODUCT(MAX((Lecturas_KM!$B$2:$B$1001=A85)*Lecturas_KM!$D$2:$D$1001))),""))</f>
        <v/>
      </c>
      <c r="N85" s="25">
        <f>IF(A85="","",IFERROR(IF(COUNTIF(Lecturas_KM!$B$2:$B$1001,A85)=0,"",SUMPRODUCT(MAX((Lecturas_KM!$B$2:$B$1001=A85)*Lecturas_KM!$C$2:$C$1001))),""))</f>
        <v/>
      </c>
      <c r="O85" s="21" t="n"/>
      <c r="P85" s="17" t="n"/>
      <c r="Q85" s="26">
        <f>IF(A85="","",IF(OR(B85="",D85="",E85="",F85="",G85="",H85="",O85=""),"INCOMPLETO",IF(C85="CLIENTE NO ENCONTRADO","REVISAR CLIENTE","COMPLETO")))</f>
        <v/>
      </c>
      <c r="T85">
        <f>IF(Clientes!A85="","",Clientes!A85)</f>
        <v/>
      </c>
      <c r="U85">
        <f>IF(Catalogos!C85="","",Catalogos!C85)</f>
        <v/>
      </c>
      <c r="V85">
        <f>IF(Catalogos!D85="","",Catalogos!D85)</f>
        <v/>
      </c>
      <c r="W85">
        <f>IF(Catalogos!E85="","",Catalogos!E85)</f>
        <v/>
      </c>
      <c r="X85">
        <f>IF(Catalogos!F85="","",Catalogos!F85)</f>
        <v/>
      </c>
      <c r="Y85">
        <f>IF(Catalogos!G85="","",Catalogos!G85)</f>
        <v/>
      </c>
    </row>
    <row r="86" ht="21" customHeight="1">
      <c r="A86" s="15" t="n"/>
      <c r="B86" s="15" t="n"/>
      <c r="C86" s="16">
        <f>IF(B86="","",IFERROR(INDEX(Clientes!$B$2:$B$201,MATCH(B86,Clientes!$A$2:$A$201,0)),"CLIENTE NO ENCONTRADO"))</f>
        <v/>
      </c>
      <c r="D86" s="15" t="n"/>
      <c r="E86" s="15" t="n"/>
      <c r="F86" s="17" t="n"/>
      <c r="G86" s="17" t="n"/>
      <c r="H86" s="18" t="n"/>
      <c r="I86" s="17" t="n"/>
      <c r="J86" s="17" t="n"/>
      <c r="K86" s="17" t="n"/>
      <c r="L86" s="17" t="n"/>
      <c r="M86" s="19">
        <f>IF(A86="","",IFERROR(IF(COUNTIF(Lecturas_KM!$B$2:$B$1001,A86)=0,"",SUMPRODUCT(MAX((Lecturas_KM!$B$2:$B$1001=A86)*Lecturas_KM!$D$2:$D$1001))),""))</f>
        <v/>
      </c>
      <c r="N86" s="20">
        <f>IF(A86="","",IFERROR(IF(COUNTIF(Lecturas_KM!$B$2:$B$1001,A86)=0,"",SUMPRODUCT(MAX((Lecturas_KM!$B$2:$B$1001=A86)*Lecturas_KM!$C$2:$C$1001))),""))</f>
        <v/>
      </c>
      <c r="O86" s="21" t="n"/>
      <c r="P86" s="17" t="n"/>
      <c r="Q86" s="22">
        <f>IF(A86="","",IF(OR(B86="",D86="",E86="",F86="",G86="",H86="",O86=""),"INCOMPLETO",IF(C86="CLIENTE NO ENCONTRADO","REVISAR CLIENTE","COMPLETO")))</f>
        <v/>
      </c>
      <c r="T86">
        <f>IF(Clientes!A86="","",Clientes!A86)</f>
        <v/>
      </c>
      <c r="U86">
        <f>IF(Catalogos!C86="","",Catalogos!C86)</f>
        <v/>
      </c>
      <c r="V86">
        <f>IF(Catalogos!D86="","",Catalogos!D86)</f>
        <v/>
      </c>
      <c r="W86">
        <f>IF(Catalogos!E86="","",Catalogos!E86)</f>
        <v/>
      </c>
      <c r="X86">
        <f>IF(Catalogos!F86="","",Catalogos!F86)</f>
        <v/>
      </c>
      <c r="Y86">
        <f>IF(Catalogos!G86="","",Catalogos!G86)</f>
        <v/>
      </c>
    </row>
    <row r="87" ht="21" customHeight="1">
      <c r="A87" s="15" t="n"/>
      <c r="B87" s="15" t="n"/>
      <c r="C87" s="23">
        <f>IF(B87="","",IFERROR(INDEX(Clientes!$B$2:$B$201,MATCH(B87,Clientes!$A$2:$A$201,0)),"CLIENTE NO ENCONTRADO"))</f>
        <v/>
      </c>
      <c r="D87" s="15" t="n"/>
      <c r="E87" s="15" t="n"/>
      <c r="F87" s="17" t="n"/>
      <c r="G87" s="17" t="n"/>
      <c r="H87" s="18" t="n"/>
      <c r="I87" s="17" t="n"/>
      <c r="J87" s="17" t="n"/>
      <c r="K87" s="17" t="n"/>
      <c r="L87" s="17" t="n"/>
      <c r="M87" s="24">
        <f>IF(A87="","",IFERROR(IF(COUNTIF(Lecturas_KM!$B$2:$B$1001,A87)=0,"",SUMPRODUCT(MAX((Lecturas_KM!$B$2:$B$1001=A87)*Lecturas_KM!$D$2:$D$1001))),""))</f>
        <v/>
      </c>
      <c r="N87" s="25">
        <f>IF(A87="","",IFERROR(IF(COUNTIF(Lecturas_KM!$B$2:$B$1001,A87)=0,"",SUMPRODUCT(MAX((Lecturas_KM!$B$2:$B$1001=A87)*Lecturas_KM!$C$2:$C$1001))),""))</f>
        <v/>
      </c>
      <c r="O87" s="21" t="n"/>
      <c r="P87" s="17" t="n"/>
      <c r="Q87" s="26">
        <f>IF(A87="","",IF(OR(B87="",D87="",E87="",F87="",G87="",H87="",O87=""),"INCOMPLETO",IF(C87="CLIENTE NO ENCONTRADO","REVISAR CLIENTE","COMPLETO")))</f>
        <v/>
      </c>
      <c r="T87">
        <f>IF(Clientes!A87="","",Clientes!A87)</f>
        <v/>
      </c>
      <c r="U87">
        <f>IF(Catalogos!C87="","",Catalogos!C87)</f>
        <v/>
      </c>
      <c r="V87">
        <f>IF(Catalogos!D87="","",Catalogos!D87)</f>
        <v/>
      </c>
      <c r="W87">
        <f>IF(Catalogos!E87="","",Catalogos!E87)</f>
        <v/>
      </c>
      <c r="X87">
        <f>IF(Catalogos!F87="","",Catalogos!F87)</f>
        <v/>
      </c>
      <c r="Y87">
        <f>IF(Catalogos!G87="","",Catalogos!G87)</f>
        <v/>
      </c>
    </row>
    <row r="88" ht="21" customHeight="1">
      <c r="A88" s="15" t="n"/>
      <c r="B88" s="15" t="n"/>
      <c r="C88" s="16">
        <f>IF(B88="","",IFERROR(INDEX(Clientes!$B$2:$B$201,MATCH(B88,Clientes!$A$2:$A$201,0)),"CLIENTE NO ENCONTRADO"))</f>
        <v/>
      </c>
      <c r="D88" s="15" t="n"/>
      <c r="E88" s="15" t="n"/>
      <c r="F88" s="17" t="n"/>
      <c r="G88" s="17" t="n"/>
      <c r="H88" s="18" t="n"/>
      <c r="I88" s="17" t="n"/>
      <c r="J88" s="17" t="n"/>
      <c r="K88" s="17" t="n"/>
      <c r="L88" s="17" t="n"/>
      <c r="M88" s="19">
        <f>IF(A88="","",IFERROR(IF(COUNTIF(Lecturas_KM!$B$2:$B$1001,A88)=0,"",SUMPRODUCT(MAX((Lecturas_KM!$B$2:$B$1001=A88)*Lecturas_KM!$D$2:$D$1001))),""))</f>
        <v/>
      </c>
      <c r="N88" s="20">
        <f>IF(A88="","",IFERROR(IF(COUNTIF(Lecturas_KM!$B$2:$B$1001,A88)=0,"",SUMPRODUCT(MAX((Lecturas_KM!$B$2:$B$1001=A88)*Lecturas_KM!$C$2:$C$1001))),""))</f>
        <v/>
      </c>
      <c r="O88" s="21" t="n"/>
      <c r="P88" s="17" t="n"/>
      <c r="Q88" s="22">
        <f>IF(A88="","",IF(OR(B88="",D88="",E88="",F88="",G88="",H88="",O88=""),"INCOMPLETO",IF(C88="CLIENTE NO ENCONTRADO","REVISAR CLIENTE","COMPLETO")))</f>
        <v/>
      </c>
      <c r="T88">
        <f>IF(Clientes!A88="","",Clientes!A88)</f>
        <v/>
      </c>
      <c r="U88">
        <f>IF(Catalogos!C88="","",Catalogos!C88)</f>
        <v/>
      </c>
      <c r="V88">
        <f>IF(Catalogos!D88="","",Catalogos!D88)</f>
        <v/>
      </c>
      <c r="W88">
        <f>IF(Catalogos!E88="","",Catalogos!E88)</f>
        <v/>
      </c>
      <c r="X88">
        <f>IF(Catalogos!F88="","",Catalogos!F88)</f>
        <v/>
      </c>
      <c r="Y88">
        <f>IF(Catalogos!G88="","",Catalogos!G88)</f>
        <v/>
      </c>
    </row>
    <row r="89" ht="21" customHeight="1">
      <c r="A89" s="15" t="n"/>
      <c r="B89" s="15" t="n"/>
      <c r="C89" s="23">
        <f>IF(B89="","",IFERROR(INDEX(Clientes!$B$2:$B$201,MATCH(B89,Clientes!$A$2:$A$201,0)),"CLIENTE NO ENCONTRADO"))</f>
        <v/>
      </c>
      <c r="D89" s="15" t="n"/>
      <c r="E89" s="15" t="n"/>
      <c r="F89" s="17" t="n"/>
      <c r="G89" s="17" t="n"/>
      <c r="H89" s="18" t="n"/>
      <c r="I89" s="17" t="n"/>
      <c r="J89" s="17" t="n"/>
      <c r="K89" s="17" t="n"/>
      <c r="L89" s="17" t="n"/>
      <c r="M89" s="24">
        <f>IF(A89="","",IFERROR(IF(COUNTIF(Lecturas_KM!$B$2:$B$1001,A89)=0,"",SUMPRODUCT(MAX((Lecturas_KM!$B$2:$B$1001=A89)*Lecturas_KM!$D$2:$D$1001))),""))</f>
        <v/>
      </c>
      <c r="N89" s="25">
        <f>IF(A89="","",IFERROR(IF(COUNTIF(Lecturas_KM!$B$2:$B$1001,A89)=0,"",SUMPRODUCT(MAX((Lecturas_KM!$B$2:$B$1001=A89)*Lecturas_KM!$C$2:$C$1001))),""))</f>
        <v/>
      </c>
      <c r="O89" s="21" t="n"/>
      <c r="P89" s="17" t="n"/>
      <c r="Q89" s="26">
        <f>IF(A89="","",IF(OR(B89="",D89="",E89="",F89="",G89="",H89="",O89=""),"INCOMPLETO",IF(C89="CLIENTE NO ENCONTRADO","REVISAR CLIENTE","COMPLETO")))</f>
        <v/>
      </c>
      <c r="T89">
        <f>IF(Clientes!A89="","",Clientes!A89)</f>
        <v/>
      </c>
      <c r="U89">
        <f>IF(Catalogos!C89="","",Catalogos!C89)</f>
        <v/>
      </c>
      <c r="V89">
        <f>IF(Catalogos!D89="","",Catalogos!D89)</f>
        <v/>
      </c>
      <c r="W89">
        <f>IF(Catalogos!E89="","",Catalogos!E89)</f>
        <v/>
      </c>
      <c r="X89">
        <f>IF(Catalogos!F89="","",Catalogos!F89)</f>
        <v/>
      </c>
      <c r="Y89">
        <f>IF(Catalogos!G89="","",Catalogos!G89)</f>
        <v/>
      </c>
    </row>
    <row r="90" ht="21" customHeight="1">
      <c r="A90" s="15" t="n"/>
      <c r="B90" s="15" t="n"/>
      <c r="C90" s="16">
        <f>IF(B90="","",IFERROR(INDEX(Clientes!$B$2:$B$201,MATCH(B90,Clientes!$A$2:$A$201,0)),"CLIENTE NO ENCONTRADO"))</f>
        <v/>
      </c>
      <c r="D90" s="15" t="n"/>
      <c r="E90" s="15" t="n"/>
      <c r="F90" s="17" t="n"/>
      <c r="G90" s="17" t="n"/>
      <c r="H90" s="18" t="n"/>
      <c r="I90" s="17" t="n"/>
      <c r="J90" s="17" t="n"/>
      <c r="K90" s="17" t="n"/>
      <c r="L90" s="17" t="n"/>
      <c r="M90" s="19">
        <f>IF(A90="","",IFERROR(IF(COUNTIF(Lecturas_KM!$B$2:$B$1001,A90)=0,"",SUMPRODUCT(MAX((Lecturas_KM!$B$2:$B$1001=A90)*Lecturas_KM!$D$2:$D$1001))),""))</f>
        <v/>
      </c>
      <c r="N90" s="20">
        <f>IF(A90="","",IFERROR(IF(COUNTIF(Lecturas_KM!$B$2:$B$1001,A90)=0,"",SUMPRODUCT(MAX((Lecturas_KM!$B$2:$B$1001=A90)*Lecturas_KM!$C$2:$C$1001))),""))</f>
        <v/>
      </c>
      <c r="O90" s="21" t="n"/>
      <c r="P90" s="17" t="n"/>
      <c r="Q90" s="22">
        <f>IF(A90="","",IF(OR(B90="",D90="",E90="",F90="",G90="",H90="",O90=""),"INCOMPLETO",IF(C90="CLIENTE NO ENCONTRADO","REVISAR CLIENTE","COMPLETO")))</f>
        <v/>
      </c>
      <c r="T90">
        <f>IF(Clientes!A90="","",Clientes!A90)</f>
        <v/>
      </c>
      <c r="U90">
        <f>IF(Catalogos!C90="","",Catalogos!C90)</f>
        <v/>
      </c>
      <c r="V90">
        <f>IF(Catalogos!D90="","",Catalogos!D90)</f>
        <v/>
      </c>
      <c r="W90">
        <f>IF(Catalogos!E90="","",Catalogos!E90)</f>
        <v/>
      </c>
      <c r="X90">
        <f>IF(Catalogos!F90="","",Catalogos!F90)</f>
        <v/>
      </c>
      <c r="Y90">
        <f>IF(Catalogos!G90="","",Catalogos!G90)</f>
        <v/>
      </c>
    </row>
    <row r="91" ht="21" customHeight="1">
      <c r="A91" s="15" t="n"/>
      <c r="B91" s="15" t="n"/>
      <c r="C91" s="23">
        <f>IF(B91="","",IFERROR(INDEX(Clientes!$B$2:$B$201,MATCH(B91,Clientes!$A$2:$A$201,0)),"CLIENTE NO ENCONTRADO"))</f>
        <v/>
      </c>
      <c r="D91" s="15" t="n"/>
      <c r="E91" s="15" t="n"/>
      <c r="F91" s="17" t="n"/>
      <c r="G91" s="17" t="n"/>
      <c r="H91" s="18" t="n"/>
      <c r="I91" s="17" t="n"/>
      <c r="J91" s="17" t="n"/>
      <c r="K91" s="17" t="n"/>
      <c r="L91" s="17" t="n"/>
      <c r="M91" s="24">
        <f>IF(A91="","",IFERROR(IF(COUNTIF(Lecturas_KM!$B$2:$B$1001,A91)=0,"",SUMPRODUCT(MAX((Lecturas_KM!$B$2:$B$1001=A91)*Lecturas_KM!$D$2:$D$1001))),""))</f>
        <v/>
      </c>
      <c r="N91" s="25">
        <f>IF(A91="","",IFERROR(IF(COUNTIF(Lecturas_KM!$B$2:$B$1001,A91)=0,"",SUMPRODUCT(MAX((Lecturas_KM!$B$2:$B$1001=A91)*Lecturas_KM!$C$2:$C$1001))),""))</f>
        <v/>
      </c>
      <c r="O91" s="21" t="n"/>
      <c r="P91" s="17" t="n"/>
      <c r="Q91" s="26">
        <f>IF(A91="","",IF(OR(B91="",D91="",E91="",F91="",G91="",H91="",O91=""),"INCOMPLETO",IF(C91="CLIENTE NO ENCONTRADO","REVISAR CLIENTE","COMPLETO")))</f>
        <v/>
      </c>
      <c r="T91">
        <f>IF(Clientes!A91="","",Clientes!A91)</f>
        <v/>
      </c>
      <c r="U91">
        <f>IF(Catalogos!C91="","",Catalogos!C91)</f>
        <v/>
      </c>
      <c r="V91">
        <f>IF(Catalogos!D91="","",Catalogos!D91)</f>
        <v/>
      </c>
      <c r="W91">
        <f>IF(Catalogos!E91="","",Catalogos!E91)</f>
        <v/>
      </c>
      <c r="X91">
        <f>IF(Catalogos!F91="","",Catalogos!F91)</f>
        <v/>
      </c>
      <c r="Y91">
        <f>IF(Catalogos!G91="","",Catalogos!G91)</f>
        <v/>
      </c>
    </row>
    <row r="92" ht="21" customHeight="1">
      <c r="A92" s="15" t="n"/>
      <c r="B92" s="15" t="n"/>
      <c r="C92" s="16">
        <f>IF(B92="","",IFERROR(INDEX(Clientes!$B$2:$B$201,MATCH(B92,Clientes!$A$2:$A$201,0)),"CLIENTE NO ENCONTRADO"))</f>
        <v/>
      </c>
      <c r="D92" s="15" t="n"/>
      <c r="E92" s="15" t="n"/>
      <c r="F92" s="17" t="n"/>
      <c r="G92" s="17" t="n"/>
      <c r="H92" s="18" t="n"/>
      <c r="I92" s="17" t="n"/>
      <c r="J92" s="17" t="n"/>
      <c r="K92" s="17" t="n"/>
      <c r="L92" s="17" t="n"/>
      <c r="M92" s="19">
        <f>IF(A92="","",IFERROR(IF(COUNTIF(Lecturas_KM!$B$2:$B$1001,A92)=0,"",SUMPRODUCT(MAX((Lecturas_KM!$B$2:$B$1001=A92)*Lecturas_KM!$D$2:$D$1001))),""))</f>
        <v/>
      </c>
      <c r="N92" s="20">
        <f>IF(A92="","",IFERROR(IF(COUNTIF(Lecturas_KM!$B$2:$B$1001,A92)=0,"",SUMPRODUCT(MAX((Lecturas_KM!$B$2:$B$1001=A92)*Lecturas_KM!$C$2:$C$1001))),""))</f>
        <v/>
      </c>
      <c r="O92" s="21" t="n"/>
      <c r="P92" s="17" t="n"/>
      <c r="Q92" s="22">
        <f>IF(A92="","",IF(OR(B92="",D92="",E92="",F92="",G92="",H92="",O92=""),"INCOMPLETO",IF(C92="CLIENTE NO ENCONTRADO","REVISAR CLIENTE","COMPLETO")))</f>
        <v/>
      </c>
      <c r="T92">
        <f>IF(Clientes!A92="","",Clientes!A92)</f>
        <v/>
      </c>
      <c r="U92">
        <f>IF(Catalogos!C92="","",Catalogos!C92)</f>
        <v/>
      </c>
      <c r="V92">
        <f>IF(Catalogos!D92="","",Catalogos!D92)</f>
        <v/>
      </c>
      <c r="W92">
        <f>IF(Catalogos!E92="","",Catalogos!E92)</f>
        <v/>
      </c>
      <c r="X92">
        <f>IF(Catalogos!F92="","",Catalogos!F92)</f>
        <v/>
      </c>
      <c r="Y92">
        <f>IF(Catalogos!G92="","",Catalogos!G92)</f>
        <v/>
      </c>
    </row>
    <row r="93" ht="21" customHeight="1">
      <c r="A93" s="15" t="n"/>
      <c r="B93" s="15" t="n"/>
      <c r="C93" s="23">
        <f>IF(B93="","",IFERROR(INDEX(Clientes!$B$2:$B$201,MATCH(B93,Clientes!$A$2:$A$201,0)),"CLIENTE NO ENCONTRADO"))</f>
        <v/>
      </c>
      <c r="D93" s="15" t="n"/>
      <c r="E93" s="15" t="n"/>
      <c r="F93" s="17" t="n"/>
      <c r="G93" s="17" t="n"/>
      <c r="H93" s="18" t="n"/>
      <c r="I93" s="17" t="n"/>
      <c r="J93" s="17" t="n"/>
      <c r="K93" s="17" t="n"/>
      <c r="L93" s="17" t="n"/>
      <c r="M93" s="24">
        <f>IF(A93="","",IFERROR(IF(COUNTIF(Lecturas_KM!$B$2:$B$1001,A93)=0,"",SUMPRODUCT(MAX((Lecturas_KM!$B$2:$B$1001=A93)*Lecturas_KM!$D$2:$D$1001))),""))</f>
        <v/>
      </c>
      <c r="N93" s="25">
        <f>IF(A93="","",IFERROR(IF(COUNTIF(Lecturas_KM!$B$2:$B$1001,A93)=0,"",SUMPRODUCT(MAX((Lecturas_KM!$B$2:$B$1001=A93)*Lecturas_KM!$C$2:$C$1001))),""))</f>
        <v/>
      </c>
      <c r="O93" s="21" t="n"/>
      <c r="P93" s="17" t="n"/>
      <c r="Q93" s="26">
        <f>IF(A93="","",IF(OR(B93="",D93="",E93="",F93="",G93="",H93="",O93=""),"INCOMPLETO",IF(C93="CLIENTE NO ENCONTRADO","REVISAR CLIENTE","COMPLETO")))</f>
        <v/>
      </c>
      <c r="T93">
        <f>IF(Clientes!A93="","",Clientes!A93)</f>
        <v/>
      </c>
      <c r="U93">
        <f>IF(Catalogos!C93="","",Catalogos!C93)</f>
        <v/>
      </c>
      <c r="V93">
        <f>IF(Catalogos!D93="","",Catalogos!D93)</f>
        <v/>
      </c>
      <c r="W93">
        <f>IF(Catalogos!E93="","",Catalogos!E93)</f>
        <v/>
      </c>
      <c r="X93">
        <f>IF(Catalogos!F93="","",Catalogos!F93)</f>
        <v/>
      </c>
      <c r="Y93">
        <f>IF(Catalogos!G93="","",Catalogos!G93)</f>
        <v/>
      </c>
    </row>
    <row r="94" ht="21" customHeight="1">
      <c r="A94" s="15" t="n"/>
      <c r="B94" s="15" t="n"/>
      <c r="C94" s="16">
        <f>IF(B94="","",IFERROR(INDEX(Clientes!$B$2:$B$201,MATCH(B94,Clientes!$A$2:$A$201,0)),"CLIENTE NO ENCONTRADO"))</f>
        <v/>
      </c>
      <c r="D94" s="15" t="n"/>
      <c r="E94" s="15" t="n"/>
      <c r="F94" s="17" t="n"/>
      <c r="G94" s="17" t="n"/>
      <c r="H94" s="18" t="n"/>
      <c r="I94" s="17" t="n"/>
      <c r="J94" s="17" t="n"/>
      <c r="K94" s="17" t="n"/>
      <c r="L94" s="17" t="n"/>
      <c r="M94" s="19">
        <f>IF(A94="","",IFERROR(IF(COUNTIF(Lecturas_KM!$B$2:$B$1001,A94)=0,"",SUMPRODUCT(MAX((Lecturas_KM!$B$2:$B$1001=A94)*Lecturas_KM!$D$2:$D$1001))),""))</f>
        <v/>
      </c>
      <c r="N94" s="20">
        <f>IF(A94="","",IFERROR(IF(COUNTIF(Lecturas_KM!$B$2:$B$1001,A94)=0,"",SUMPRODUCT(MAX((Lecturas_KM!$B$2:$B$1001=A94)*Lecturas_KM!$C$2:$C$1001))),""))</f>
        <v/>
      </c>
      <c r="O94" s="21" t="n"/>
      <c r="P94" s="17" t="n"/>
      <c r="Q94" s="22">
        <f>IF(A94="","",IF(OR(B94="",D94="",E94="",F94="",G94="",H94="",O94=""),"INCOMPLETO",IF(C94="CLIENTE NO ENCONTRADO","REVISAR CLIENTE","COMPLETO")))</f>
        <v/>
      </c>
      <c r="T94">
        <f>IF(Clientes!A94="","",Clientes!A94)</f>
        <v/>
      </c>
      <c r="U94">
        <f>IF(Catalogos!C94="","",Catalogos!C94)</f>
        <v/>
      </c>
      <c r="V94">
        <f>IF(Catalogos!D94="","",Catalogos!D94)</f>
        <v/>
      </c>
      <c r="W94">
        <f>IF(Catalogos!E94="","",Catalogos!E94)</f>
        <v/>
      </c>
      <c r="X94">
        <f>IF(Catalogos!F94="","",Catalogos!F94)</f>
        <v/>
      </c>
      <c r="Y94">
        <f>IF(Catalogos!G94="","",Catalogos!G94)</f>
        <v/>
      </c>
    </row>
    <row r="95" ht="21" customHeight="1">
      <c r="A95" s="15" t="n"/>
      <c r="B95" s="15" t="n"/>
      <c r="C95" s="23">
        <f>IF(B95="","",IFERROR(INDEX(Clientes!$B$2:$B$201,MATCH(B95,Clientes!$A$2:$A$201,0)),"CLIENTE NO ENCONTRADO"))</f>
        <v/>
      </c>
      <c r="D95" s="15" t="n"/>
      <c r="E95" s="15" t="n"/>
      <c r="F95" s="17" t="n"/>
      <c r="G95" s="17" t="n"/>
      <c r="H95" s="18" t="n"/>
      <c r="I95" s="17" t="n"/>
      <c r="J95" s="17" t="n"/>
      <c r="K95" s="17" t="n"/>
      <c r="L95" s="17" t="n"/>
      <c r="M95" s="24">
        <f>IF(A95="","",IFERROR(IF(COUNTIF(Lecturas_KM!$B$2:$B$1001,A95)=0,"",SUMPRODUCT(MAX((Lecturas_KM!$B$2:$B$1001=A95)*Lecturas_KM!$D$2:$D$1001))),""))</f>
        <v/>
      </c>
      <c r="N95" s="25">
        <f>IF(A95="","",IFERROR(IF(COUNTIF(Lecturas_KM!$B$2:$B$1001,A95)=0,"",SUMPRODUCT(MAX((Lecturas_KM!$B$2:$B$1001=A95)*Lecturas_KM!$C$2:$C$1001))),""))</f>
        <v/>
      </c>
      <c r="O95" s="21" t="n"/>
      <c r="P95" s="17" t="n"/>
      <c r="Q95" s="26">
        <f>IF(A95="","",IF(OR(B95="",D95="",E95="",F95="",G95="",H95="",O95=""),"INCOMPLETO",IF(C95="CLIENTE NO ENCONTRADO","REVISAR CLIENTE","COMPLETO")))</f>
        <v/>
      </c>
      <c r="T95">
        <f>IF(Clientes!A95="","",Clientes!A95)</f>
        <v/>
      </c>
      <c r="U95">
        <f>IF(Catalogos!C95="","",Catalogos!C95)</f>
        <v/>
      </c>
      <c r="V95">
        <f>IF(Catalogos!D95="","",Catalogos!D95)</f>
        <v/>
      </c>
      <c r="W95">
        <f>IF(Catalogos!E95="","",Catalogos!E95)</f>
        <v/>
      </c>
      <c r="X95">
        <f>IF(Catalogos!F95="","",Catalogos!F95)</f>
        <v/>
      </c>
      <c r="Y95">
        <f>IF(Catalogos!G95="","",Catalogos!G95)</f>
        <v/>
      </c>
    </row>
    <row r="96" ht="21" customHeight="1">
      <c r="A96" s="15" t="n"/>
      <c r="B96" s="15" t="n"/>
      <c r="C96" s="16">
        <f>IF(B96="","",IFERROR(INDEX(Clientes!$B$2:$B$201,MATCH(B96,Clientes!$A$2:$A$201,0)),"CLIENTE NO ENCONTRADO"))</f>
        <v/>
      </c>
      <c r="D96" s="15" t="n"/>
      <c r="E96" s="15" t="n"/>
      <c r="F96" s="17" t="n"/>
      <c r="G96" s="17" t="n"/>
      <c r="H96" s="18" t="n"/>
      <c r="I96" s="17" t="n"/>
      <c r="J96" s="17" t="n"/>
      <c r="K96" s="17" t="n"/>
      <c r="L96" s="17" t="n"/>
      <c r="M96" s="19">
        <f>IF(A96="","",IFERROR(IF(COUNTIF(Lecturas_KM!$B$2:$B$1001,A96)=0,"",SUMPRODUCT(MAX((Lecturas_KM!$B$2:$B$1001=A96)*Lecturas_KM!$D$2:$D$1001))),""))</f>
        <v/>
      </c>
      <c r="N96" s="20">
        <f>IF(A96="","",IFERROR(IF(COUNTIF(Lecturas_KM!$B$2:$B$1001,A96)=0,"",SUMPRODUCT(MAX((Lecturas_KM!$B$2:$B$1001=A96)*Lecturas_KM!$C$2:$C$1001))),""))</f>
        <v/>
      </c>
      <c r="O96" s="21" t="n"/>
      <c r="P96" s="17" t="n"/>
      <c r="Q96" s="22">
        <f>IF(A96="","",IF(OR(B96="",D96="",E96="",F96="",G96="",H96="",O96=""),"INCOMPLETO",IF(C96="CLIENTE NO ENCONTRADO","REVISAR CLIENTE","COMPLETO")))</f>
        <v/>
      </c>
      <c r="T96">
        <f>IF(Clientes!A96="","",Clientes!A96)</f>
        <v/>
      </c>
      <c r="U96">
        <f>IF(Catalogos!C96="","",Catalogos!C96)</f>
        <v/>
      </c>
      <c r="V96">
        <f>IF(Catalogos!D96="","",Catalogos!D96)</f>
        <v/>
      </c>
      <c r="W96">
        <f>IF(Catalogos!E96="","",Catalogos!E96)</f>
        <v/>
      </c>
      <c r="X96">
        <f>IF(Catalogos!F96="","",Catalogos!F96)</f>
        <v/>
      </c>
      <c r="Y96">
        <f>IF(Catalogos!G96="","",Catalogos!G96)</f>
        <v/>
      </c>
    </row>
    <row r="97" ht="21" customHeight="1">
      <c r="A97" s="15" t="n"/>
      <c r="B97" s="15" t="n"/>
      <c r="C97" s="23">
        <f>IF(B97="","",IFERROR(INDEX(Clientes!$B$2:$B$201,MATCH(B97,Clientes!$A$2:$A$201,0)),"CLIENTE NO ENCONTRADO"))</f>
        <v/>
      </c>
      <c r="D97" s="15" t="n"/>
      <c r="E97" s="15" t="n"/>
      <c r="F97" s="17" t="n"/>
      <c r="G97" s="17" t="n"/>
      <c r="H97" s="18" t="n"/>
      <c r="I97" s="17" t="n"/>
      <c r="J97" s="17" t="n"/>
      <c r="K97" s="17" t="n"/>
      <c r="L97" s="17" t="n"/>
      <c r="M97" s="24">
        <f>IF(A97="","",IFERROR(IF(COUNTIF(Lecturas_KM!$B$2:$B$1001,A97)=0,"",SUMPRODUCT(MAX((Lecturas_KM!$B$2:$B$1001=A97)*Lecturas_KM!$D$2:$D$1001))),""))</f>
        <v/>
      </c>
      <c r="N97" s="25">
        <f>IF(A97="","",IFERROR(IF(COUNTIF(Lecturas_KM!$B$2:$B$1001,A97)=0,"",SUMPRODUCT(MAX((Lecturas_KM!$B$2:$B$1001=A97)*Lecturas_KM!$C$2:$C$1001))),""))</f>
        <v/>
      </c>
      <c r="O97" s="21" t="n"/>
      <c r="P97" s="17" t="n"/>
      <c r="Q97" s="26">
        <f>IF(A97="","",IF(OR(B97="",D97="",E97="",F97="",G97="",H97="",O97=""),"INCOMPLETO",IF(C97="CLIENTE NO ENCONTRADO","REVISAR CLIENTE","COMPLETO")))</f>
        <v/>
      </c>
      <c r="T97">
        <f>IF(Clientes!A97="","",Clientes!A97)</f>
        <v/>
      </c>
      <c r="U97">
        <f>IF(Catalogos!C97="","",Catalogos!C97)</f>
        <v/>
      </c>
      <c r="V97">
        <f>IF(Catalogos!D97="","",Catalogos!D97)</f>
        <v/>
      </c>
      <c r="W97">
        <f>IF(Catalogos!E97="","",Catalogos!E97)</f>
        <v/>
      </c>
      <c r="X97">
        <f>IF(Catalogos!F97="","",Catalogos!F97)</f>
        <v/>
      </c>
      <c r="Y97">
        <f>IF(Catalogos!G97="","",Catalogos!G97)</f>
        <v/>
      </c>
    </row>
    <row r="98" ht="21" customHeight="1">
      <c r="A98" s="15" t="n"/>
      <c r="B98" s="15" t="n"/>
      <c r="C98" s="16">
        <f>IF(B98="","",IFERROR(INDEX(Clientes!$B$2:$B$201,MATCH(B98,Clientes!$A$2:$A$201,0)),"CLIENTE NO ENCONTRADO"))</f>
        <v/>
      </c>
      <c r="D98" s="15" t="n"/>
      <c r="E98" s="15" t="n"/>
      <c r="F98" s="17" t="n"/>
      <c r="G98" s="17" t="n"/>
      <c r="H98" s="18" t="n"/>
      <c r="I98" s="17" t="n"/>
      <c r="J98" s="17" t="n"/>
      <c r="K98" s="17" t="n"/>
      <c r="L98" s="17" t="n"/>
      <c r="M98" s="19">
        <f>IF(A98="","",IFERROR(IF(COUNTIF(Lecturas_KM!$B$2:$B$1001,A98)=0,"",SUMPRODUCT(MAX((Lecturas_KM!$B$2:$B$1001=A98)*Lecturas_KM!$D$2:$D$1001))),""))</f>
        <v/>
      </c>
      <c r="N98" s="20">
        <f>IF(A98="","",IFERROR(IF(COUNTIF(Lecturas_KM!$B$2:$B$1001,A98)=0,"",SUMPRODUCT(MAX((Lecturas_KM!$B$2:$B$1001=A98)*Lecturas_KM!$C$2:$C$1001))),""))</f>
        <v/>
      </c>
      <c r="O98" s="21" t="n"/>
      <c r="P98" s="17" t="n"/>
      <c r="Q98" s="22">
        <f>IF(A98="","",IF(OR(B98="",D98="",E98="",F98="",G98="",H98="",O98=""),"INCOMPLETO",IF(C98="CLIENTE NO ENCONTRADO","REVISAR CLIENTE","COMPLETO")))</f>
        <v/>
      </c>
      <c r="T98">
        <f>IF(Clientes!A98="","",Clientes!A98)</f>
        <v/>
      </c>
      <c r="U98">
        <f>IF(Catalogos!C98="","",Catalogos!C98)</f>
        <v/>
      </c>
      <c r="V98">
        <f>IF(Catalogos!D98="","",Catalogos!D98)</f>
        <v/>
      </c>
      <c r="W98">
        <f>IF(Catalogos!E98="","",Catalogos!E98)</f>
        <v/>
      </c>
      <c r="X98">
        <f>IF(Catalogos!F98="","",Catalogos!F98)</f>
        <v/>
      </c>
      <c r="Y98">
        <f>IF(Catalogos!G98="","",Catalogos!G98)</f>
        <v/>
      </c>
    </row>
    <row r="99" ht="21" customHeight="1">
      <c r="A99" s="15" t="n"/>
      <c r="B99" s="15" t="n"/>
      <c r="C99" s="23">
        <f>IF(B99="","",IFERROR(INDEX(Clientes!$B$2:$B$201,MATCH(B99,Clientes!$A$2:$A$201,0)),"CLIENTE NO ENCONTRADO"))</f>
        <v/>
      </c>
      <c r="D99" s="15" t="n"/>
      <c r="E99" s="15" t="n"/>
      <c r="F99" s="17" t="n"/>
      <c r="G99" s="17" t="n"/>
      <c r="H99" s="18" t="n"/>
      <c r="I99" s="17" t="n"/>
      <c r="J99" s="17" t="n"/>
      <c r="K99" s="17" t="n"/>
      <c r="L99" s="17" t="n"/>
      <c r="M99" s="24">
        <f>IF(A99="","",IFERROR(IF(COUNTIF(Lecturas_KM!$B$2:$B$1001,A99)=0,"",SUMPRODUCT(MAX((Lecturas_KM!$B$2:$B$1001=A99)*Lecturas_KM!$D$2:$D$1001))),""))</f>
        <v/>
      </c>
      <c r="N99" s="25">
        <f>IF(A99="","",IFERROR(IF(COUNTIF(Lecturas_KM!$B$2:$B$1001,A99)=0,"",SUMPRODUCT(MAX((Lecturas_KM!$B$2:$B$1001=A99)*Lecturas_KM!$C$2:$C$1001))),""))</f>
        <v/>
      </c>
      <c r="O99" s="21" t="n"/>
      <c r="P99" s="17" t="n"/>
      <c r="Q99" s="26">
        <f>IF(A99="","",IF(OR(B99="",D99="",E99="",F99="",G99="",H99="",O99=""),"INCOMPLETO",IF(C99="CLIENTE NO ENCONTRADO","REVISAR CLIENTE","COMPLETO")))</f>
        <v/>
      </c>
      <c r="T99">
        <f>IF(Clientes!A99="","",Clientes!A99)</f>
        <v/>
      </c>
      <c r="U99">
        <f>IF(Catalogos!C99="","",Catalogos!C99)</f>
        <v/>
      </c>
      <c r="V99">
        <f>IF(Catalogos!D99="","",Catalogos!D99)</f>
        <v/>
      </c>
      <c r="W99">
        <f>IF(Catalogos!E99="","",Catalogos!E99)</f>
        <v/>
      </c>
      <c r="X99">
        <f>IF(Catalogos!F99="","",Catalogos!F99)</f>
        <v/>
      </c>
      <c r="Y99">
        <f>IF(Catalogos!G99="","",Catalogos!G99)</f>
        <v/>
      </c>
    </row>
    <row r="100" ht="21" customHeight="1">
      <c r="A100" s="15" t="n"/>
      <c r="B100" s="15" t="n"/>
      <c r="C100" s="16">
        <f>IF(B100="","",IFERROR(INDEX(Clientes!$B$2:$B$201,MATCH(B100,Clientes!$A$2:$A$201,0)),"CLIENTE NO ENCONTRADO"))</f>
        <v/>
      </c>
      <c r="D100" s="15" t="n"/>
      <c r="E100" s="15" t="n"/>
      <c r="F100" s="17" t="n"/>
      <c r="G100" s="17" t="n"/>
      <c r="H100" s="18" t="n"/>
      <c r="I100" s="17" t="n"/>
      <c r="J100" s="17" t="n"/>
      <c r="K100" s="17" t="n"/>
      <c r="L100" s="17" t="n"/>
      <c r="M100" s="19">
        <f>IF(A100="","",IFERROR(IF(COUNTIF(Lecturas_KM!$B$2:$B$1001,A100)=0,"",SUMPRODUCT(MAX((Lecturas_KM!$B$2:$B$1001=A100)*Lecturas_KM!$D$2:$D$1001))),""))</f>
        <v/>
      </c>
      <c r="N100" s="20">
        <f>IF(A100="","",IFERROR(IF(COUNTIF(Lecturas_KM!$B$2:$B$1001,A100)=0,"",SUMPRODUCT(MAX((Lecturas_KM!$B$2:$B$1001=A100)*Lecturas_KM!$C$2:$C$1001))),""))</f>
        <v/>
      </c>
      <c r="O100" s="21" t="n"/>
      <c r="P100" s="17" t="n"/>
      <c r="Q100" s="22">
        <f>IF(A100="","",IF(OR(B100="",D100="",E100="",F100="",G100="",H100="",O100=""),"INCOMPLETO",IF(C100="CLIENTE NO ENCONTRADO","REVISAR CLIENTE","COMPLETO")))</f>
        <v/>
      </c>
      <c r="T100">
        <f>IF(Clientes!A100="","",Clientes!A100)</f>
        <v/>
      </c>
      <c r="U100">
        <f>IF(Catalogos!C100="","",Catalogos!C100)</f>
        <v/>
      </c>
      <c r="V100">
        <f>IF(Catalogos!D100="","",Catalogos!D100)</f>
        <v/>
      </c>
      <c r="W100">
        <f>IF(Catalogos!E100="","",Catalogos!E100)</f>
        <v/>
      </c>
      <c r="X100">
        <f>IF(Catalogos!F100="","",Catalogos!F100)</f>
        <v/>
      </c>
      <c r="Y100">
        <f>IF(Catalogos!G100="","",Catalogos!G100)</f>
        <v/>
      </c>
    </row>
    <row r="101" ht="21" customHeight="1">
      <c r="A101" s="15" t="n"/>
      <c r="B101" s="15" t="n"/>
      <c r="C101" s="23">
        <f>IF(B101="","",IFERROR(INDEX(Clientes!$B$2:$B$201,MATCH(B101,Clientes!$A$2:$A$201,0)),"CLIENTE NO ENCONTRADO"))</f>
        <v/>
      </c>
      <c r="D101" s="15" t="n"/>
      <c r="E101" s="15" t="n"/>
      <c r="F101" s="17" t="n"/>
      <c r="G101" s="17" t="n"/>
      <c r="H101" s="18" t="n"/>
      <c r="I101" s="17" t="n"/>
      <c r="J101" s="17" t="n"/>
      <c r="K101" s="17" t="n"/>
      <c r="L101" s="17" t="n"/>
      <c r="M101" s="24">
        <f>IF(A101="","",IFERROR(IF(COUNTIF(Lecturas_KM!$B$2:$B$1001,A101)=0,"",SUMPRODUCT(MAX((Lecturas_KM!$B$2:$B$1001=A101)*Lecturas_KM!$D$2:$D$1001))),""))</f>
        <v/>
      </c>
      <c r="N101" s="25">
        <f>IF(A101="","",IFERROR(IF(COUNTIF(Lecturas_KM!$B$2:$B$1001,A101)=0,"",SUMPRODUCT(MAX((Lecturas_KM!$B$2:$B$1001=A101)*Lecturas_KM!$C$2:$C$1001))),""))</f>
        <v/>
      </c>
      <c r="O101" s="21" t="n"/>
      <c r="P101" s="17" t="n"/>
      <c r="Q101" s="26">
        <f>IF(A101="","",IF(OR(B101="",D101="",E101="",F101="",G101="",H101="",O101=""),"INCOMPLETO",IF(C101="CLIENTE NO ENCONTRADO","REVISAR CLIENTE","COMPLETO")))</f>
        <v/>
      </c>
      <c r="T101">
        <f>IF(Clientes!A101="","",Clientes!A101)</f>
        <v/>
      </c>
      <c r="U101">
        <f>IF(Catalogos!C101="","",Catalogos!C101)</f>
        <v/>
      </c>
      <c r="V101">
        <f>IF(Catalogos!D101="","",Catalogos!D101)</f>
        <v/>
      </c>
      <c r="W101">
        <f>IF(Catalogos!E101="","",Catalogos!E101)</f>
        <v/>
      </c>
      <c r="X101">
        <f>IF(Catalogos!F101="","",Catalogos!F101)</f>
        <v/>
      </c>
      <c r="Y101">
        <f>IF(Catalogos!G101="","",Catalogos!G101)</f>
        <v/>
      </c>
    </row>
    <row r="102" ht="21" customHeight="1">
      <c r="A102" s="15" t="n"/>
      <c r="B102" s="15" t="n"/>
      <c r="C102" s="16">
        <f>IF(B102="","",IFERROR(INDEX(Clientes!$B$2:$B$201,MATCH(B102,Clientes!$A$2:$A$201,0)),"CLIENTE NO ENCONTRADO"))</f>
        <v/>
      </c>
      <c r="D102" s="15" t="n"/>
      <c r="E102" s="15" t="n"/>
      <c r="F102" s="17" t="n"/>
      <c r="G102" s="17" t="n"/>
      <c r="H102" s="18" t="n"/>
      <c r="I102" s="17" t="n"/>
      <c r="J102" s="17" t="n"/>
      <c r="K102" s="17" t="n"/>
      <c r="L102" s="17" t="n"/>
      <c r="M102" s="19">
        <f>IF(A102="","",IFERROR(IF(COUNTIF(Lecturas_KM!$B$2:$B$1001,A102)=0,"",SUMPRODUCT(MAX((Lecturas_KM!$B$2:$B$1001=A102)*Lecturas_KM!$D$2:$D$1001))),""))</f>
        <v/>
      </c>
      <c r="N102" s="20">
        <f>IF(A102="","",IFERROR(IF(COUNTIF(Lecturas_KM!$B$2:$B$1001,A102)=0,"",SUMPRODUCT(MAX((Lecturas_KM!$B$2:$B$1001=A102)*Lecturas_KM!$C$2:$C$1001))),""))</f>
        <v/>
      </c>
      <c r="O102" s="21" t="n"/>
      <c r="P102" s="17" t="n"/>
      <c r="Q102" s="22">
        <f>IF(A102="","",IF(OR(B102="",D102="",E102="",F102="",G102="",H102="",O102=""),"INCOMPLETO",IF(C102="CLIENTE NO ENCONTRADO","REVISAR CLIENTE","COMPLETO")))</f>
        <v/>
      </c>
      <c r="T102">
        <f>IF(Clientes!A102="","",Clientes!A102)</f>
        <v/>
      </c>
      <c r="U102">
        <f>IF(Catalogos!C102="","",Catalogos!C102)</f>
        <v/>
      </c>
      <c r="V102">
        <f>IF(Catalogos!D102="","",Catalogos!D102)</f>
        <v/>
      </c>
      <c r="W102">
        <f>IF(Catalogos!E102="","",Catalogos!E102)</f>
        <v/>
      </c>
      <c r="X102">
        <f>IF(Catalogos!F102="","",Catalogos!F102)</f>
        <v/>
      </c>
      <c r="Y102">
        <f>IF(Catalogos!G102="","",Catalogos!G102)</f>
        <v/>
      </c>
    </row>
    <row r="103" ht="21" customHeight="1">
      <c r="A103" s="15" t="n"/>
      <c r="B103" s="15" t="n"/>
      <c r="C103" s="23">
        <f>IF(B103="","",IFERROR(INDEX(Clientes!$B$2:$B$201,MATCH(B103,Clientes!$A$2:$A$201,0)),"CLIENTE NO ENCONTRADO"))</f>
        <v/>
      </c>
      <c r="D103" s="15" t="n"/>
      <c r="E103" s="15" t="n"/>
      <c r="F103" s="17" t="n"/>
      <c r="G103" s="17" t="n"/>
      <c r="H103" s="18" t="n"/>
      <c r="I103" s="17" t="n"/>
      <c r="J103" s="17" t="n"/>
      <c r="K103" s="17" t="n"/>
      <c r="L103" s="17" t="n"/>
      <c r="M103" s="24">
        <f>IF(A103="","",IFERROR(IF(COUNTIF(Lecturas_KM!$B$2:$B$1001,A103)=0,"",SUMPRODUCT(MAX((Lecturas_KM!$B$2:$B$1001=A103)*Lecturas_KM!$D$2:$D$1001))),""))</f>
        <v/>
      </c>
      <c r="N103" s="25">
        <f>IF(A103="","",IFERROR(IF(COUNTIF(Lecturas_KM!$B$2:$B$1001,A103)=0,"",SUMPRODUCT(MAX((Lecturas_KM!$B$2:$B$1001=A103)*Lecturas_KM!$C$2:$C$1001))),""))</f>
        <v/>
      </c>
      <c r="O103" s="21" t="n"/>
      <c r="P103" s="17" t="n"/>
      <c r="Q103" s="26">
        <f>IF(A103="","",IF(OR(B103="",D103="",E103="",F103="",G103="",H103="",O103=""),"INCOMPLETO",IF(C103="CLIENTE NO ENCONTRADO","REVISAR CLIENTE","COMPLETO")))</f>
        <v/>
      </c>
      <c r="T103">
        <f>IF(Clientes!A103="","",Clientes!A103)</f>
        <v/>
      </c>
      <c r="U103">
        <f>IF(Catalogos!C103="","",Catalogos!C103)</f>
        <v/>
      </c>
      <c r="V103">
        <f>IF(Catalogos!D103="","",Catalogos!D103)</f>
        <v/>
      </c>
      <c r="W103">
        <f>IF(Catalogos!E103="","",Catalogos!E103)</f>
        <v/>
      </c>
      <c r="X103">
        <f>IF(Catalogos!F103="","",Catalogos!F103)</f>
        <v/>
      </c>
      <c r="Y103">
        <f>IF(Catalogos!G103="","",Catalogos!G103)</f>
        <v/>
      </c>
    </row>
    <row r="104" ht="21" customHeight="1">
      <c r="A104" s="15" t="n"/>
      <c r="B104" s="15" t="n"/>
      <c r="C104" s="16">
        <f>IF(B104="","",IFERROR(INDEX(Clientes!$B$2:$B$201,MATCH(B104,Clientes!$A$2:$A$201,0)),"CLIENTE NO ENCONTRADO"))</f>
        <v/>
      </c>
      <c r="D104" s="15" t="n"/>
      <c r="E104" s="15" t="n"/>
      <c r="F104" s="17" t="n"/>
      <c r="G104" s="17" t="n"/>
      <c r="H104" s="18" t="n"/>
      <c r="I104" s="17" t="n"/>
      <c r="J104" s="17" t="n"/>
      <c r="K104" s="17" t="n"/>
      <c r="L104" s="17" t="n"/>
      <c r="M104" s="19">
        <f>IF(A104="","",IFERROR(IF(COUNTIF(Lecturas_KM!$B$2:$B$1001,A104)=0,"",SUMPRODUCT(MAX((Lecturas_KM!$B$2:$B$1001=A104)*Lecturas_KM!$D$2:$D$1001))),""))</f>
        <v/>
      </c>
      <c r="N104" s="20">
        <f>IF(A104="","",IFERROR(IF(COUNTIF(Lecturas_KM!$B$2:$B$1001,A104)=0,"",SUMPRODUCT(MAX((Lecturas_KM!$B$2:$B$1001=A104)*Lecturas_KM!$C$2:$C$1001))),""))</f>
        <v/>
      </c>
      <c r="O104" s="21" t="n"/>
      <c r="P104" s="17" t="n"/>
      <c r="Q104" s="22">
        <f>IF(A104="","",IF(OR(B104="",D104="",E104="",F104="",G104="",H104="",O104=""),"INCOMPLETO",IF(C104="CLIENTE NO ENCONTRADO","REVISAR CLIENTE","COMPLETO")))</f>
        <v/>
      </c>
      <c r="T104">
        <f>IF(Clientes!A104="","",Clientes!A104)</f>
        <v/>
      </c>
      <c r="U104">
        <f>IF(Catalogos!C104="","",Catalogos!C104)</f>
        <v/>
      </c>
      <c r="V104">
        <f>IF(Catalogos!D104="","",Catalogos!D104)</f>
        <v/>
      </c>
      <c r="W104">
        <f>IF(Catalogos!E104="","",Catalogos!E104)</f>
        <v/>
      </c>
      <c r="X104">
        <f>IF(Catalogos!F104="","",Catalogos!F104)</f>
        <v/>
      </c>
      <c r="Y104">
        <f>IF(Catalogos!G104="","",Catalogos!G104)</f>
        <v/>
      </c>
    </row>
    <row r="105" ht="21" customHeight="1">
      <c r="A105" s="15" t="n"/>
      <c r="B105" s="15" t="n"/>
      <c r="C105" s="23">
        <f>IF(B105="","",IFERROR(INDEX(Clientes!$B$2:$B$201,MATCH(B105,Clientes!$A$2:$A$201,0)),"CLIENTE NO ENCONTRADO"))</f>
        <v/>
      </c>
      <c r="D105" s="15" t="n"/>
      <c r="E105" s="15" t="n"/>
      <c r="F105" s="17" t="n"/>
      <c r="G105" s="17" t="n"/>
      <c r="H105" s="18" t="n"/>
      <c r="I105" s="17" t="n"/>
      <c r="J105" s="17" t="n"/>
      <c r="K105" s="17" t="n"/>
      <c r="L105" s="17" t="n"/>
      <c r="M105" s="24">
        <f>IF(A105="","",IFERROR(IF(COUNTIF(Lecturas_KM!$B$2:$B$1001,A105)=0,"",SUMPRODUCT(MAX((Lecturas_KM!$B$2:$B$1001=A105)*Lecturas_KM!$D$2:$D$1001))),""))</f>
        <v/>
      </c>
      <c r="N105" s="25">
        <f>IF(A105="","",IFERROR(IF(COUNTIF(Lecturas_KM!$B$2:$B$1001,A105)=0,"",SUMPRODUCT(MAX((Lecturas_KM!$B$2:$B$1001=A105)*Lecturas_KM!$C$2:$C$1001))),""))</f>
        <v/>
      </c>
      <c r="O105" s="21" t="n"/>
      <c r="P105" s="17" t="n"/>
      <c r="Q105" s="26">
        <f>IF(A105="","",IF(OR(B105="",D105="",E105="",F105="",G105="",H105="",O105=""),"INCOMPLETO",IF(C105="CLIENTE NO ENCONTRADO","REVISAR CLIENTE","COMPLETO")))</f>
        <v/>
      </c>
      <c r="T105">
        <f>IF(Clientes!A105="","",Clientes!A105)</f>
        <v/>
      </c>
      <c r="U105">
        <f>IF(Catalogos!C105="","",Catalogos!C105)</f>
        <v/>
      </c>
      <c r="V105">
        <f>IF(Catalogos!D105="","",Catalogos!D105)</f>
        <v/>
      </c>
      <c r="W105">
        <f>IF(Catalogos!E105="","",Catalogos!E105)</f>
        <v/>
      </c>
      <c r="X105">
        <f>IF(Catalogos!F105="","",Catalogos!F105)</f>
        <v/>
      </c>
      <c r="Y105">
        <f>IF(Catalogos!G105="","",Catalogos!G105)</f>
        <v/>
      </c>
    </row>
    <row r="106" ht="21" customHeight="1">
      <c r="A106" s="15" t="n"/>
      <c r="B106" s="15" t="n"/>
      <c r="C106" s="16">
        <f>IF(B106="","",IFERROR(INDEX(Clientes!$B$2:$B$201,MATCH(B106,Clientes!$A$2:$A$201,0)),"CLIENTE NO ENCONTRADO"))</f>
        <v/>
      </c>
      <c r="D106" s="15" t="n"/>
      <c r="E106" s="15" t="n"/>
      <c r="F106" s="17" t="n"/>
      <c r="G106" s="17" t="n"/>
      <c r="H106" s="18" t="n"/>
      <c r="I106" s="17" t="n"/>
      <c r="J106" s="17" t="n"/>
      <c r="K106" s="17" t="n"/>
      <c r="L106" s="17" t="n"/>
      <c r="M106" s="19">
        <f>IF(A106="","",IFERROR(IF(COUNTIF(Lecturas_KM!$B$2:$B$1001,A106)=0,"",SUMPRODUCT(MAX((Lecturas_KM!$B$2:$B$1001=A106)*Lecturas_KM!$D$2:$D$1001))),""))</f>
        <v/>
      </c>
      <c r="N106" s="20">
        <f>IF(A106="","",IFERROR(IF(COUNTIF(Lecturas_KM!$B$2:$B$1001,A106)=0,"",SUMPRODUCT(MAX((Lecturas_KM!$B$2:$B$1001=A106)*Lecturas_KM!$C$2:$C$1001))),""))</f>
        <v/>
      </c>
      <c r="O106" s="21" t="n"/>
      <c r="P106" s="17" t="n"/>
      <c r="Q106" s="22">
        <f>IF(A106="","",IF(OR(B106="",D106="",E106="",F106="",G106="",H106="",O106=""),"INCOMPLETO",IF(C106="CLIENTE NO ENCONTRADO","REVISAR CLIENTE","COMPLETO")))</f>
        <v/>
      </c>
      <c r="T106">
        <f>IF(Clientes!A106="","",Clientes!A106)</f>
        <v/>
      </c>
      <c r="U106">
        <f>IF(Catalogos!C106="","",Catalogos!C106)</f>
        <v/>
      </c>
      <c r="V106">
        <f>IF(Catalogos!D106="","",Catalogos!D106)</f>
        <v/>
      </c>
      <c r="W106">
        <f>IF(Catalogos!E106="","",Catalogos!E106)</f>
        <v/>
      </c>
      <c r="X106">
        <f>IF(Catalogos!F106="","",Catalogos!F106)</f>
        <v/>
      </c>
      <c r="Y106">
        <f>IF(Catalogos!G106="","",Catalogos!G106)</f>
        <v/>
      </c>
    </row>
    <row r="107" ht="21" customHeight="1">
      <c r="A107" s="15" t="n"/>
      <c r="B107" s="15" t="n"/>
      <c r="C107" s="23">
        <f>IF(B107="","",IFERROR(INDEX(Clientes!$B$2:$B$201,MATCH(B107,Clientes!$A$2:$A$201,0)),"CLIENTE NO ENCONTRADO"))</f>
        <v/>
      </c>
      <c r="D107" s="15" t="n"/>
      <c r="E107" s="15" t="n"/>
      <c r="F107" s="17" t="n"/>
      <c r="G107" s="17" t="n"/>
      <c r="H107" s="18" t="n"/>
      <c r="I107" s="17" t="n"/>
      <c r="J107" s="17" t="n"/>
      <c r="K107" s="17" t="n"/>
      <c r="L107" s="17" t="n"/>
      <c r="M107" s="24">
        <f>IF(A107="","",IFERROR(IF(COUNTIF(Lecturas_KM!$B$2:$B$1001,A107)=0,"",SUMPRODUCT(MAX((Lecturas_KM!$B$2:$B$1001=A107)*Lecturas_KM!$D$2:$D$1001))),""))</f>
        <v/>
      </c>
      <c r="N107" s="25">
        <f>IF(A107="","",IFERROR(IF(COUNTIF(Lecturas_KM!$B$2:$B$1001,A107)=0,"",SUMPRODUCT(MAX((Lecturas_KM!$B$2:$B$1001=A107)*Lecturas_KM!$C$2:$C$1001))),""))</f>
        <v/>
      </c>
      <c r="O107" s="21" t="n"/>
      <c r="P107" s="17" t="n"/>
      <c r="Q107" s="26">
        <f>IF(A107="","",IF(OR(B107="",D107="",E107="",F107="",G107="",H107="",O107=""),"INCOMPLETO",IF(C107="CLIENTE NO ENCONTRADO","REVISAR CLIENTE","COMPLETO")))</f>
        <v/>
      </c>
      <c r="T107">
        <f>IF(Clientes!A107="","",Clientes!A107)</f>
        <v/>
      </c>
      <c r="U107">
        <f>IF(Catalogos!C107="","",Catalogos!C107)</f>
        <v/>
      </c>
      <c r="V107">
        <f>IF(Catalogos!D107="","",Catalogos!D107)</f>
        <v/>
      </c>
      <c r="W107">
        <f>IF(Catalogos!E107="","",Catalogos!E107)</f>
        <v/>
      </c>
      <c r="X107">
        <f>IF(Catalogos!F107="","",Catalogos!F107)</f>
        <v/>
      </c>
      <c r="Y107">
        <f>IF(Catalogos!G107="","",Catalogos!G107)</f>
        <v/>
      </c>
    </row>
    <row r="108" ht="21" customHeight="1">
      <c r="A108" s="15" t="n"/>
      <c r="B108" s="15" t="n"/>
      <c r="C108" s="16">
        <f>IF(B108="","",IFERROR(INDEX(Clientes!$B$2:$B$201,MATCH(B108,Clientes!$A$2:$A$201,0)),"CLIENTE NO ENCONTRADO"))</f>
        <v/>
      </c>
      <c r="D108" s="15" t="n"/>
      <c r="E108" s="15" t="n"/>
      <c r="F108" s="17" t="n"/>
      <c r="G108" s="17" t="n"/>
      <c r="H108" s="18" t="n"/>
      <c r="I108" s="17" t="n"/>
      <c r="J108" s="17" t="n"/>
      <c r="K108" s="17" t="n"/>
      <c r="L108" s="17" t="n"/>
      <c r="M108" s="19">
        <f>IF(A108="","",IFERROR(IF(COUNTIF(Lecturas_KM!$B$2:$B$1001,A108)=0,"",SUMPRODUCT(MAX((Lecturas_KM!$B$2:$B$1001=A108)*Lecturas_KM!$D$2:$D$1001))),""))</f>
        <v/>
      </c>
      <c r="N108" s="20">
        <f>IF(A108="","",IFERROR(IF(COUNTIF(Lecturas_KM!$B$2:$B$1001,A108)=0,"",SUMPRODUCT(MAX((Lecturas_KM!$B$2:$B$1001=A108)*Lecturas_KM!$C$2:$C$1001))),""))</f>
        <v/>
      </c>
      <c r="O108" s="21" t="n"/>
      <c r="P108" s="17" t="n"/>
      <c r="Q108" s="22">
        <f>IF(A108="","",IF(OR(B108="",D108="",E108="",F108="",G108="",H108="",O108=""),"INCOMPLETO",IF(C108="CLIENTE NO ENCONTRADO","REVISAR CLIENTE","COMPLETO")))</f>
        <v/>
      </c>
      <c r="T108">
        <f>IF(Clientes!A108="","",Clientes!A108)</f>
        <v/>
      </c>
      <c r="U108">
        <f>IF(Catalogos!C108="","",Catalogos!C108)</f>
        <v/>
      </c>
      <c r="V108">
        <f>IF(Catalogos!D108="","",Catalogos!D108)</f>
        <v/>
      </c>
      <c r="W108">
        <f>IF(Catalogos!E108="","",Catalogos!E108)</f>
        <v/>
      </c>
      <c r="X108">
        <f>IF(Catalogos!F108="","",Catalogos!F108)</f>
        <v/>
      </c>
      <c r="Y108">
        <f>IF(Catalogos!G108="","",Catalogos!G108)</f>
        <v/>
      </c>
    </row>
    <row r="109" ht="21" customHeight="1">
      <c r="A109" s="15" t="n"/>
      <c r="B109" s="15" t="n"/>
      <c r="C109" s="23">
        <f>IF(B109="","",IFERROR(INDEX(Clientes!$B$2:$B$201,MATCH(B109,Clientes!$A$2:$A$201,0)),"CLIENTE NO ENCONTRADO"))</f>
        <v/>
      </c>
      <c r="D109" s="15" t="n"/>
      <c r="E109" s="15" t="n"/>
      <c r="F109" s="17" t="n"/>
      <c r="G109" s="17" t="n"/>
      <c r="H109" s="18" t="n"/>
      <c r="I109" s="17" t="n"/>
      <c r="J109" s="17" t="n"/>
      <c r="K109" s="17" t="n"/>
      <c r="L109" s="17" t="n"/>
      <c r="M109" s="24">
        <f>IF(A109="","",IFERROR(IF(COUNTIF(Lecturas_KM!$B$2:$B$1001,A109)=0,"",SUMPRODUCT(MAX((Lecturas_KM!$B$2:$B$1001=A109)*Lecturas_KM!$D$2:$D$1001))),""))</f>
        <v/>
      </c>
      <c r="N109" s="25">
        <f>IF(A109="","",IFERROR(IF(COUNTIF(Lecturas_KM!$B$2:$B$1001,A109)=0,"",SUMPRODUCT(MAX((Lecturas_KM!$B$2:$B$1001=A109)*Lecturas_KM!$C$2:$C$1001))),""))</f>
        <v/>
      </c>
      <c r="O109" s="21" t="n"/>
      <c r="P109" s="17" t="n"/>
      <c r="Q109" s="26">
        <f>IF(A109="","",IF(OR(B109="",D109="",E109="",F109="",G109="",H109="",O109=""),"INCOMPLETO",IF(C109="CLIENTE NO ENCONTRADO","REVISAR CLIENTE","COMPLETO")))</f>
        <v/>
      </c>
      <c r="T109">
        <f>IF(Clientes!A109="","",Clientes!A109)</f>
        <v/>
      </c>
      <c r="U109">
        <f>IF(Catalogos!C109="","",Catalogos!C109)</f>
        <v/>
      </c>
      <c r="V109">
        <f>IF(Catalogos!D109="","",Catalogos!D109)</f>
        <v/>
      </c>
      <c r="W109">
        <f>IF(Catalogos!E109="","",Catalogos!E109)</f>
        <v/>
      </c>
      <c r="X109">
        <f>IF(Catalogos!F109="","",Catalogos!F109)</f>
        <v/>
      </c>
      <c r="Y109">
        <f>IF(Catalogos!G109="","",Catalogos!G109)</f>
        <v/>
      </c>
    </row>
    <row r="110" ht="21" customHeight="1">
      <c r="A110" s="15" t="n"/>
      <c r="B110" s="15" t="n"/>
      <c r="C110" s="16">
        <f>IF(B110="","",IFERROR(INDEX(Clientes!$B$2:$B$201,MATCH(B110,Clientes!$A$2:$A$201,0)),"CLIENTE NO ENCONTRADO"))</f>
        <v/>
      </c>
      <c r="D110" s="15" t="n"/>
      <c r="E110" s="15" t="n"/>
      <c r="F110" s="17" t="n"/>
      <c r="G110" s="17" t="n"/>
      <c r="H110" s="18" t="n"/>
      <c r="I110" s="17" t="n"/>
      <c r="J110" s="17" t="n"/>
      <c r="K110" s="17" t="n"/>
      <c r="L110" s="17" t="n"/>
      <c r="M110" s="19">
        <f>IF(A110="","",IFERROR(IF(COUNTIF(Lecturas_KM!$B$2:$B$1001,A110)=0,"",SUMPRODUCT(MAX((Lecturas_KM!$B$2:$B$1001=A110)*Lecturas_KM!$D$2:$D$1001))),""))</f>
        <v/>
      </c>
      <c r="N110" s="20">
        <f>IF(A110="","",IFERROR(IF(COUNTIF(Lecturas_KM!$B$2:$B$1001,A110)=0,"",SUMPRODUCT(MAX((Lecturas_KM!$B$2:$B$1001=A110)*Lecturas_KM!$C$2:$C$1001))),""))</f>
        <v/>
      </c>
      <c r="O110" s="21" t="n"/>
      <c r="P110" s="17" t="n"/>
      <c r="Q110" s="22">
        <f>IF(A110="","",IF(OR(B110="",D110="",E110="",F110="",G110="",H110="",O110=""),"INCOMPLETO",IF(C110="CLIENTE NO ENCONTRADO","REVISAR CLIENTE","COMPLETO")))</f>
        <v/>
      </c>
      <c r="T110">
        <f>IF(Clientes!A110="","",Clientes!A110)</f>
        <v/>
      </c>
      <c r="U110">
        <f>IF(Catalogos!C110="","",Catalogos!C110)</f>
        <v/>
      </c>
      <c r="V110">
        <f>IF(Catalogos!D110="","",Catalogos!D110)</f>
        <v/>
      </c>
      <c r="W110">
        <f>IF(Catalogos!E110="","",Catalogos!E110)</f>
        <v/>
      </c>
      <c r="X110">
        <f>IF(Catalogos!F110="","",Catalogos!F110)</f>
        <v/>
      </c>
      <c r="Y110">
        <f>IF(Catalogos!G110="","",Catalogos!G110)</f>
        <v/>
      </c>
    </row>
    <row r="111" ht="21" customHeight="1">
      <c r="A111" s="15" t="n"/>
      <c r="B111" s="15" t="n"/>
      <c r="C111" s="23">
        <f>IF(B111="","",IFERROR(INDEX(Clientes!$B$2:$B$201,MATCH(B111,Clientes!$A$2:$A$201,0)),"CLIENTE NO ENCONTRADO"))</f>
        <v/>
      </c>
      <c r="D111" s="15" t="n"/>
      <c r="E111" s="15" t="n"/>
      <c r="F111" s="17" t="n"/>
      <c r="G111" s="17" t="n"/>
      <c r="H111" s="18" t="n"/>
      <c r="I111" s="17" t="n"/>
      <c r="J111" s="17" t="n"/>
      <c r="K111" s="17" t="n"/>
      <c r="L111" s="17" t="n"/>
      <c r="M111" s="24">
        <f>IF(A111="","",IFERROR(IF(COUNTIF(Lecturas_KM!$B$2:$B$1001,A111)=0,"",SUMPRODUCT(MAX((Lecturas_KM!$B$2:$B$1001=A111)*Lecturas_KM!$D$2:$D$1001))),""))</f>
        <v/>
      </c>
      <c r="N111" s="25">
        <f>IF(A111="","",IFERROR(IF(COUNTIF(Lecturas_KM!$B$2:$B$1001,A111)=0,"",SUMPRODUCT(MAX((Lecturas_KM!$B$2:$B$1001=A111)*Lecturas_KM!$C$2:$C$1001))),""))</f>
        <v/>
      </c>
      <c r="O111" s="21" t="n"/>
      <c r="P111" s="17" t="n"/>
      <c r="Q111" s="26">
        <f>IF(A111="","",IF(OR(B111="",D111="",E111="",F111="",G111="",H111="",O111=""),"INCOMPLETO",IF(C111="CLIENTE NO ENCONTRADO","REVISAR CLIENTE","COMPLETO")))</f>
        <v/>
      </c>
      <c r="T111">
        <f>IF(Clientes!A111="","",Clientes!A111)</f>
        <v/>
      </c>
      <c r="U111">
        <f>IF(Catalogos!C111="","",Catalogos!C111)</f>
        <v/>
      </c>
      <c r="V111">
        <f>IF(Catalogos!D111="","",Catalogos!D111)</f>
        <v/>
      </c>
      <c r="W111">
        <f>IF(Catalogos!E111="","",Catalogos!E111)</f>
        <v/>
      </c>
      <c r="X111">
        <f>IF(Catalogos!F111="","",Catalogos!F111)</f>
        <v/>
      </c>
      <c r="Y111">
        <f>IF(Catalogos!G111="","",Catalogos!G111)</f>
        <v/>
      </c>
    </row>
    <row r="112" ht="21" customHeight="1">
      <c r="A112" s="15" t="n"/>
      <c r="B112" s="15" t="n"/>
      <c r="C112" s="16">
        <f>IF(B112="","",IFERROR(INDEX(Clientes!$B$2:$B$201,MATCH(B112,Clientes!$A$2:$A$201,0)),"CLIENTE NO ENCONTRADO"))</f>
        <v/>
      </c>
      <c r="D112" s="15" t="n"/>
      <c r="E112" s="15" t="n"/>
      <c r="F112" s="17" t="n"/>
      <c r="G112" s="17" t="n"/>
      <c r="H112" s="18" t="n"/>
      <c r="I112" s="17" t="n"/>
      <c r="J112" s="17" t="n"/>
      <c r="K112" s="17" t="n"/>
      <c r="L112" s="17" t="n"/>
      <c r="M112" s="19">
        <f>IF(A112="","",IFERROR(IF(COUNTIF(Lecturas_KM!$B$2:$B$1001,A112)=0,"",SUMPRODUCT(MAX((Lecturas_KM!$B$2:$B$1001=A112)*Lecturas_KM!$D$2:$D$1001))),""))</f>
        <v/>
      </c>
      <c r="N112" s="20">
        <f>IF(A112="","",IFERROR(IF(COUNTIF(Lecturas_KM!$B$2:$B$1001,A112)=0,"",SUMPRODUCT(MAX((Lecturas_KM!$B$2:$B$1001=A112)*Lecturas_KM!$C$2:$C$1001))),""))</f>
        <v/>
      </c>
      <c r="O112" s="21" t="n"/>
      <c r="P112" s="17" t="n"/>
      <c r="Q112" s="22">
        <f>IF(A112="","",IF(OR(B112="",D112="",E112="",F112="",G112="",H112="",O112=""),"INCOMPLETO",IF(C112="CLIENTE NO ENCONTRADO","REVISAR CLIENTE","COMPLETO")))</f>
        <v/>
      </c>
      <c r="T112">
        <f>IF(Clientes!A112="","",Clientes!A112)</f>
        <v/>
      </c>
      <c r="U112">
        <f>IF(Catalogos!C112="","",Catalogos!C112)</f>
        <v/>
      </c>
      <c r="V112">
        <f>IF(Catalogos!D112="","",Catalogos!D112)</f>
        <v/>
      </c>
      <c r="W112">
        <f>IF(Catalogos!E112="","",Catalogos!E112)</f>
        <v/>
      </c>
      <c r="X112">
        <f>IF(Catalogos!F112="","",Catalogos!F112)</f>
        <v/>
      </c>
      <c r="Y112">
        <f>IF(Catalogos!G112="","",Catalogos!G112)</f>
        <v/>
      </c>
    </row>
    <row r="113" ht="21" customHeight="1">
      <c r="A113" s="15" t="n"/>
      <c r="B113" s="15" t="n"/>
      <c r="C113" s="23">
        <f>IF(B113="","",IFERROR(INDEX(Clientes!$B$2:$B$201,MATCH(B113,Clientes!$A$2:$A$201,0)),"CLIENTE NO ENCONTRADO"))</f>
        <v/>
      </c>
      <c r="D113" s="15" t="n"/>
      <c r="E113" s="15" t="n"/>
      <c r="F113" s="17" t="n"/>
      <c r="G113" s="17" t="n"/>
      <c r="H113" s="18" t="n"/>
      <c r="I113" s="17" t="n"/>
      <c r="J113" s="17" t="n"/>
      <c r="K113" s="17" t="n"/>
      <c r="L113" s="17" t="n"/>
      <c r="M113" s="24">
        <f>IF(A113="","",IFERROR(IF(COUNTIF(Lecturas_KM!$B$2:$B$1001,A113)=0,"",SUMPRODUCT(MAX((Lecturas_KM!$B$2:$B$1001=A113)*Lecturas_KM!$D$2:$D$1001))),""))</f>
        <v/>
      </c>
      <c r="N113" s="25">
        <f>IF(A113="","",IFERROR(IF(COUNTIF(Lecturas_KM!$B$2:$B$1001,A113)=0,"",SUMPRODUCT(MAX((Lecturas_KM!$B$2:$B$1001=A113)*Lecturas_KM!$C$2:$C$1001))),""))</f>
        <v/>
      </c>
      <c r="O113" s="21" t="n"/>
      <c r="P113" s="17" t="n"/>
      <c r="Q113" s="26">
        <f>IF(A113="","",IF(OR(B113="",D113="",E113="",F113="",G113="",H113="",O113=""),"INCOMPLETO",IF(C113="CLIENTE NO ENCONTRADO","REVISAR CLIENTE","COMPLETO")))</f>
        <v/>
      </c>
      <c r="T113">
        <f>IF(Clientes!A113="","",Clientes!A113)</f>
        <v/>
      </c>
      <c r="U113">
        <f>IF(Catalogos!C113="","",Catalogos!C113)</f>
        <v/>
      </c>
      <c r="V113">
        <f>IF(Catalogos!D113="","",Catalogos!D113)</f>
        <v/>
      </c>
      <c r="W113">
        <f>IF(Catalogos!E113="","",Catalogos!E113)</f>
        <v/>
      </c>
      <c r="X113">
        <f>IF(Catalogos!F113="","",Catalogos!F113)</f>
        <v/>
      </c>
      <c r="Y113">
        <f>IF(Catalogos!G113="","",Catalogos!G113)</f>
        <v/>
      </c>
    </row>
    <row r="114" ht="21" customHeight="1">
      <c r="A114" s="15" t="n"/>
      <c r="B114" s="15" t="n"/>
      <c r="C114" s="16">
        <f>IF(B114="","",IFERROR(INDEX(Clientes!$B$2:$B$201,MATCH(B114,Clientes!$A$2:$A$201,0)),"CLIENTE NO ENCONTRADO"))</f>
        <v/>
      </c>
      <c r="D114" s="15" t="n"/>
      <c r="E114" s="15" t="n"/>
      <c r="F114" s="17" t="n"/>
      <c r="G114" s="17" t="n"/>
      <c r="H114" s="18" t="n"/>
      <c r="I114" s="17" t="n"/>
      <c r="J114" s="17" t="n"/>
      <c r="K114" s="17" t="n"/>
      <c r="L114" s="17" t="n"/>
      <c r="M114" s="19">
        <f>IF(A114="","",IFERROR(IF(COUNTIF(Lecturas_KM!$B$2:$B$1001,A114)=0,"",SUMPRODUCT(MAX((Lecturas_KM!$B$2:$B$1001=A114)*Lecturas_KM!$D$2:$D$1001))),""))</f>
        <v/>
      </c>
      <c r="N114" s="20">
        <f>IF(A114="","",IFERROR(IF(COUNTIF(Lecturas_KM!$B$2:$B$1001,A114)=0,"",SUMPRODUCT(MAX((Lecturas_KM!$B$2:$B$1001=A114)*Lecturas_KM!$C$2:$C$1001))),""))</f>
        <v/>
      </c>
      <c r="O114" s="21" t="n"/>
      <c r="P114" s="17" t="n"/>
      <c r="Q114" s="22">
        <f>IF(A114="","",IF(OR(B114="",D114="",E114="",F114="",G114="",H114="",O114=""),"INCOMPLETO",IF(C114="CLIENTE NO ENCONTRADO","REVISAR CLIENTE","COMPLETO")))</f>
        <v/>
      </c>
      <c r="T114">
        <f>IF(Clientes!A114="","",Clientes!A114)</f>
        <v/>
      </c>
      <c r="U114">
        <f>IF(Catalogos!C114="","",Catalogos!C114)</f>
        <v/>
      </c>
      <c r="V114">
        <f>IF(Catalogos!D114="","",Catalogos!D114)</f>
        <v/>
      </c>
      <c r="W114">
        <f>IF(Catalogos!E114="","",Catalogos!E114)</f>
        <v/>
      </c>
      <c r="X114">
        <f>IF(Catalogos!F114="","",Catalogos!F114)</f>
        <v/>
      </c>
      <c r="Y114">
        <f>IF(Catalogos!G114="","",Catalogos!G114)</f>
        <v/>
      </c>
    </row>
    <row r="115" ht="21" customHeight="1">
      <c r="A115" s="15" t="n"/>
      <c r="B115" s="15" t="n"/>
      <c r="C115" s="23">
        <f>IF(B115="","",IFERROR(INDEX(Clientes!$B$2:$B$201,MATCH(B115,Clientes!$A$2:$A$201,0)),"CLIENTE NO ENCONTRADO"))</f>
        <v/>
      </c>
      <c r="D115" s="15" t="n"/>
      <c r="E115" s="15" t="n"/>
      <c r="F115" s="17" t="n"/>
      <c r="G115" s="17" t="n"/>
      <c r="H115" s="18" t="n"/>
      <c r="I115" s="17" t="n"/>
      <c r="J115" s="17" t="n"/>
      <c r="K115" s="17" t="n"/>
      <c r="L115" s="17" t="n"/>
      <c r="M115" s="24">
        <f>IF(A115="","",IFERROR(IF(COUNTIF(Lecturas_KM!$B$2:$B$1001,A115)=0,"",SUMPRODUCT(MAX((Lecturas_KM!$B$2:$B$1001=A115)*Lecturas_KM!$D$2:$D$1001))),""))</f>
        <v/>
      </c>
      <c r="N115" s="25">
        <f>IF(A115="","",IFERROR(IF(COUNTIF(Lecturas_KM!$B$2:$B$1001,A115)=0,"",SUMPRODUCT(MAX((Lecturas_KM!$B$2:$B$1001=A115)*Lecturas_KM!$C$2:$C$1001))),""))</f>
        <v/>
      </c>
      <c r="O115" s="21" t="n"/>
      <c r="P115" s="17" t="n"/>
      <c r="Q115" s="26">
        <f>IF(A115="","",IF(OR(B115="",D115="",E115="",F115="",G115="",H115="",O115=""),"INCOMPLETO",IF(C115="CLIENTE NO ENCONTRADO","REVISAR CLIENTE","COMPLETO")))</f>
        <v/>
      </c>
      <c r="T115">
        <f>IF(Clientes!A115="","",Clientes!A115)</f>
        <v/>
      </c>
      <c r="U115">
        <f>IF(Catalogos!C115="","",Catalogos!C115)</f>
        <v/>
      </c>
      <c r="V115">
        <f>IF(Catalogos!D115="","",Catalogos!D115)</f>
        <v/>
      </c>
      <c r="W115">
        <f>IF(Catalogos!E115="","",Catalogos!E115)</f>
        <v/>
      </c>
      <c r="X115">
        <f>IF(Catalogos!F115="","",Catalogos!F115)</f>
        <v/>
      </c>
      <c r="Y115">
        <f>IF(Catalogos!G115="","",Catalogos!G115)</f>
        <v/>
      </c>
    </row>
    <row r="116" ht="21" customHeight="1">
      <c r="A116" s="15" t="n"/>
      <c r="B116" s="15" t="n"/>
      <c r="C116" s="16">
        <f>IF(B116="","",IFERROR(INDEX(Clientes!$B$2:$B$201,MATCH(B116,Clientes!$A$2:$A$201,0)),"CLIENTE NO ENCONTRADO"))</f>
        <v/>
      </c>
      <c r="D116" s="15" t="n"/>
      <c r="E116" s="15" t="n"/>
      <c r="F116" s="17" t="n"/>
      <c r="G116" s="17" t="n"/>
      <c r="H116" s="18" t="n"/>
      <c r="I116" s="17" t="n"/>
      <c r="J116" s="17" t="n"/>
      <c r="K116" s="17" t="n"/>
      <c r="L116" s="17" t="n"/>
      <c r="M116" s="19">
        <f>IF(A116="","",IFERROR(IF(COUNTIF(Lecturas_KM!$B$2:$B$1001,A116)=0,"",SUMPRODUCT(MAX((Lecturas_KM!$B$2:$B$1001=A116)*Lecturas_KM!$D$2:$D$1001))),""))</f>
        <v/>
      </c>
      <c r="N116" s="20">
        <f>IF(A116="","",IFERROR(IF(COUNTIF(Lecturas_KM!$B$2:$B$1001,A116)=0,"",SUMPRODUCT(MAX((Lecturas_KM!$B$2:$B$1001=A116)*Lecturas_KM!$C$2:$C$1001))),""))</f>
        <v/>
      </c>
      <c r="O116" s="21" t="n"/>
      <c r="P116" s="17" t="n"/>
      <c r="Q116" s="22">
        <f>IF(A116="","",IF(OR(B116="",D116="",E116="",F116="",G116="",H116="",O116=""),"INCOMPLETO",IF(C116="CLIENTE NO ENCONTRADO","REVISAR CLIENTE","COMPLETO")))</f>
        <v/>
      </c>
      <c r="T116">
        <f>IF(Clientes!A116="","",Clientes!A116)</f>
        <v/>
      </c>
      <c r="U116">
        <f>IF(Catalogos!C116="","",Catalogos!C116)</f>
        <v/>
      </c>
      <c r="V116">
        <f>IF(Catalogos!D116="","",Catalogos!D116)</f>
        <v/>
      </c>
      <c r="W116">
        <f>IF(Catalogos!E116="","",Catalogos!E116)</f>
        <v/>
      </c>
      <c r="X116">
        <f>IF(Catalogos!F116="","",Catalogos!F116)</f>
        <v/>
      </c>
      <c r="Y116">
        <f>IF(Catalogos!G116="","",Catalogos!G116)</f>
        <v/>
      </c>
    </row>
    <row r="117" ht="21" customHeight="1">
      <c r="A117" s="15" t="n"/>
      <c r="B117" s="15" t="n"/>
      <c r="C117" s="23">
        <f>IF(B117="","",IFERROR(INDEX(Clientes!$B$2:$B$201,MATCH(B117,Clientes!$A$2:$A$201,0)),"CLIENTE NO ENCONTRADO"))</f>
        <v/>
      </c>
      <c r="D117" s="15" t="n"/>
      <c r="E117" s="15" t="n"/>
      <c r="F117" s="17" t="n"/>
      <c r="G117" s="17" t="n"/>
      <c r="H117" s="18" t="n"/>
      <c r="I117" s="17" t="n"/>
      <c r="J117" s="17" t="n"/>
      <c r="K117" s="17" t="n"/>
      <c r="L117" s="17" t="n"/>
      <c r="M117" s="24">
        <f>IF(A117="","",IFERROR(IF(COUNTIF(Lecturas_KM!$B$2:$B$1001,A117)=0,"",SUMPRODUCT(MAX((Lecturas_KM!$B$2:$B$1001=A117)*Lecturas_KM!$D$2:$D$1001))),""))</f>
        <v/>
      </c>
      <c r="N117" s="25">
        <f>IF(A117="","",IFERROR(IF(COUNTIF(Lecturas_KM!$B$2:$B$1001,A117)=0,"",SUMPRODUCT(MAX((Lecturas_KM!$B$2:$B$1001=A117)*Lecturas_KM!$C$2:$C$1001))),""))</f>
        <v/>
      </c>
      <c r="O117" s="21" t="n"/>
      <c r="P117" s="17" t="n"/>
      <c r="Q117" s="26">
        <f>IF(A117="","",IF(OR(B117="",D117="",E117="",F117="",G117="",H117="",O117=""),"INCOMPLETO",IF(C117="CLIENTE NO ENCONTRADO","REVISAR CLIENTE","COMPLETO")))</f>
        <v/>
      </c>
      <c r="T117">
        <f>IF(Clientes!A117="","",Clientes!A117)</f>
        <v/>
      </c>
      <c r="U117">
        <f>IF(Catalogos!C117="","",Catalogos!C117)</f>
        <v/>
      </c>
      <c r="V117">
        <f>IF(Catalogos!D117="","",Catalogos!D117)</f>
        <v/>
      </c>
      <c r="W117">
        <f>IF(Catalogos!E117="","",Catalogos!E117)</f>
        <v/>
      </c>
      <c r="X117">
        <f>IF(Catalogos!F117="","",Catalogos!F117)</f>
        <v/>
      </c>
      <c r="Y117">
        <f>IF(Catalogos!G117="","",Catalogos!G117)</f>
        <v/>
      </c>
    </row>
    <row r="118" ht="21" customHeight="1">
      <c r="A118" s="15" t="n"/>
      <c r="B118" s="15" t="n"/>
      <c r="C118" s="16">
        <f>IF(B118="","",IFERROR(INDEX(Clientes!$B$2:$B$201,MATCH(B118,Clientes!$A$2:$A$201,0)),"CLIENTE NO ENCONTRADO"))</f>
        <v/>
      </c>
      <c r="D118" s="15" t="n"/>
      <c r="E118" s="15" t="n"/>
      <c r="F118" s="17" t="n"/>
      <c r="G118" s="17" t="n"/>
      <c r="H118" s="18" t="n"/>
      <c r="I118" s="17" t="n"/>
      <c r="J118" s="17" t="n"/>
      <c r="K118" s="17" t="n"/>
      <c r="L118" s="17" t="n"/>
      <c r="M118" s="19">
        <f>IF(A118="","",IFERROR(IF(COUNTIF(Lecturas_KM!$B$2:$B$1001,A118)=0,"",SUMPRODUCT(MAX((Lecturas_KM!$B$2:$B$1001=A118)*Lecturas_KM!$D$2:$D$1001))),""))</f>
        <v/>
      </c>
      <c r="N118" s="20">
        <f>IF(A118="","",IFERROR(IF(COUNTIF(Lecturas_KM!$B$2:$B$1001,A118)=0,"",SUMPRODUCT(MAX((Lecturas_KM!$B$2:$B$1001=A118)*Lecturas_KM!$C$2:$C$1001))),""))</f>
        <v/>
      </c>
      <c r="O118" s="21" t="n"/>
      <c r="P118" s="17" t="n"/>
      <c r="Q118" s="22">
        <f>IF(A118="","",IF(OR(B118="",D118="",E118="",F118="",G118="",H118="",O118=""),"INCOMPLETO",IF(C118="CLIENTE NO ENCONTRADO","REVISAR CLIENTE","COMPLETO")))</f>
        <v/>
      </c>
      <c r="T118">
        <f>IF(Clientes!A118="","",Clientes!A118)</f>
        <v/>
      </c>
      <c r="U118">
        <f>IF(Catalogos!C118="","",Catalogos!C118)</f>
        <v/>
      </c>
      <c r="V118">
        <f>IF(Catalogos!D118="","",Catalogos!D118)</f>
        <v/>
      </c>
      <c r="W118">
        <f>IF(Catalogos!E118="","",Catalogos!E118)</f>
        <v/>
      </c>
      <c r="X118">
        <f>IF(Catalogos!F118="","",Catalogos!F118)</f>
        <v/>
      </c>
      <c r="Y118">
        <f>IF(Catalogos!G118="","",Catalogos!G118)</f>
        <v/>
      </c>
    </row>
    <row r="119" ht="21" customHeight="1">
      <c r="A119" s="15" t="n"/>
      <c r="B119" s="15" t="n"/>
      <c r="C119" s="23">
        <f>IF(B119="","",IFERROR(INDEX(Clientes!$B$2:$B$201,MATCH(B119,Clientes!$A$2:$A$201,0)),"CLIENTE NO ENCONTRADO"))</f>
        <v/>
      </c>
      <c r="D119" s="15" t="n"/>
      <c r="E119" s="15" t="n"/>
      <c r="F119" s="17" t="n"/>
      <c r="G119" s="17" t="n"/>
      <c r="H119" s="18" t="n"/>
      <c r="I119" s="17" t="n"/>
      <c r="J119" s="17" t="n"/>
      <c r="K119" s="17" t="n"/>
      <c r="L119" s="17" t="n"/>
      <c r="M119" s="24">
        <f>IF(A119="","",IFERROR(IF(COUNTIF(Lecturas_KM!$B$2:$B$1001,A119)=0,"",SUMPRODUCT(MAX((Lecturas_KM!$B$2:$B$1001=A119)*Lecturas_KM!$D$2:$D$1001))),""))</f>
        <v/>
      </c>
      <c r="N119" s="25">
        <f>IF(A119="","",IFERROR(IF(COUNTIF(Lecturas_KM!$B$2:$B$1001,A119)=0,"",SUMPRODUCT(MAX((Lecturas_KM!$B$2:$B$1001=A119)*Lecturas_KM!$C$2:$C$1001))),""))</f>
        <v/>
      </c>
      <c r="O119" s="21" t="n"/>
      <c r="P119" s="17" t="n"/>
      <c r="Q119" s="26">
        <f>IF(A119="","",IF(OR(B119="",D119="",E119="",F119="",G119="",H119="",O119=""),"INCOMPLETO",IF(C119="CLIENTE NO ENCONTRADO","REVISAR CLIENTE","COMPLETO")))</f>
        <v/>
      </c>
      <c r="T119">
        <f>IF(Clientes!A119="","",Clientes!A119)</f>
        <v/>
      </c>
      <c r="U119">
        <f>IF(Catalogos!C119="","",Catalogos!C119)</f>
        <v/>
      </c>
      <c r="V119">
        <f>IF(Catalogos!D119="","",Catalogos!D119)</f>
        <v/>
      </c>
      <c r="W119">
        <f>IF(Catalogos!E119="","",Catalogos!E119)</f>
        <v/>
      </c>
      <c r="X119">
        <f>IF(Catalogos!F119="","",Catalogos!F119)</f>
        <v/>
      </c>
      <c r="Y119">
        <f>IF(Catalogos!G119="","",Catalogos!G119)</f>
        <v/>
      </c>
    </row>
    <row r="120" ht="21" customHeight="1">
      <c r="A120" s="15" t="n"/>
      <c r="B120" s="15" t="n"/>
      <c r="C120" s="16">
        <f>IF(B120="","",IFERROR(INDEX(Clientes!$B$2:$B$201,MATCH(B120,Clientes!$A$2:$A$201,0)),"CLIENTE NO ENCONTRADO"))</f>
        <v/>
      </c>
      <c r="D120" s="15" t="n"/>
      <c r="E120" s="15" t="n"/>
      <c r="F120" s="17" t="n"/>
      <c r="G120" s="17" t="n"/>
      <c r="H120" s="18" t="n"/>
      <c r="I120" s="17" t="n"/>
      <c r="J120" s="17" t="n"/>
      <c r="K120" s="17" t="n"/>
      <c r="L120" s="17" t="n"/>
      <c r="M120" s="19">
        <f>IF(A120="","",IFERROR(IF(COUNTIF(Lecturas_KM!$B$2:$B$1001,A120)=0,"",SUMPRODUCT(MAX((Lecturas_KM!$B$2:$B$1001=A120)*Lecturas_KM!$D$2:$D$1001))),""))</f>
        <v/>
      </c>
      <c r="N120" s="20">
        <f>IF(A120="","",IFERROR(IF(COUNTIF(Lecturas_KM!$B$2:$B$1001,A120)=0,"",SUMPRODUCT(MAX((Lecturas_KM!$B$2:$B$1001=A120)*Lecturas_KM!$C$2:$C$1001))),""))</f>
        <v/>
      </c>
      <c r="O120" s="21" t="n"/>
      <c r="P120" s="17" t="n"/>
      <c r="Q120" s="22">
        <f>IF(A120="","",IF(OR(B120="",D120="",E120="",F120="",G120="",H120="",O120=""),"INCOMPLETO",IF(C120="CLIENTE NO ENCONTRADO","REVISAR CLIENTE","COMPLETO")))</f>
        <v/>
      </c>
      <c r="T120">
        <f>IF(Clientes!A120="","",Clientes!A120)</f>
        <v/>
      </c>
      <c r="U120">
        <f>IF(Catalogos!C120="","",Catalogos!C120)</f>
        <v/>
      </c>
      <c r="V120">
        <f>IF(Catalogos!D120="","",Catalogos!D120)</f>
        <v/>
      </c>
      <c r="W120">
        <f>IF(Catalogos!E120="","",Catalogos!E120)</f>
        <v/>
      </c>
      <c r="X120">
        <f>IF(Catalogos!F120="","",Catalogos!F120)</f>
        <v/>
      </c>
      <c r="Y120">
        <f>IF(Catalogos!G120="","",Catalogos!G120)</f>
        <v/>
      </c>
    </row>
    <row r="121" ht="21" customHeight="1">
      <c r="A121" s="15" t="n"/>
      <c r="B121" s="15" t="n"/>
      <c r="C121" s="23">
        <f>IF(B121="","",IFERROR(INDEX(Clientes!$B$2:$B$201,MATCH(B121,Clientes!$A$2:$A$201,0)),"CLIENTE NO ENCONTRADO"))</f>
        <v/>
      </c>
      <c r="D121" s="15" t="n"/>
      <c r="E121" s="15" t="n"/>
      <c r="F121" s="17" t="n"/>
      <c r="G121" s="17" t="n"/>
      <c r="H121" s="18" t="n"/>
      <c r="I121" s="17" t="n"/>
      <c r="J121" s="17" t="n"/>
      <c r="K121" s="17" t="n"/>
      <c r="L121" s="17" t="n"/>
      <c r="M121" s="24">
        <f>IF(A121="","",IFERROR(IF(COUNTIF(Lecturas_KM!$B$2:$B$1001,A121)=0,"",SUMPRODUCT(MAX((Lecturas_KM!$B$2:$B$1001=A121)*Lecturas_KM!$D$2:$D$1001))),""))</f>
        <v/>
      </c>
      <c r="N121" s="25">
        <f>IF(A121="","",IFERROR(IF(COUNTIF(Lecturas_KM!$B$2:$B$1001,A121)=0,"",SUMPRODUCT(MAX((Lecturas_KM!$B$2:$B$1001=A121)*Lecturas_KM!$C$2:$C$1001))),""))</f>
        <v/>
      </c>
      <c r="O121" s="21" t="n"/>
      <c r="P121" s="17" t="n"/>
      <c r="Q121" s="26">
        <f>IF(A121="","",IF(OR(B121="",D121="",E121="",F121="",G121="",H121="",O121=""),"INCOMPLETO",IF(C121="CLIENTE NO ENCONTRADO","REVISAR CLIENTE","COMPLETO")))</f>
        <v/>
      </c>
      <c r="T121">
        <f>IF(Clientes!A121="","",Clientes!A121)</f>
        <v/>
      </c>
      <c r="U121">
        <f>IF(Catalogos!C121="","",Catalogos!C121)</f>
        <v/>
      </c>
      <c r="V121">
        <f>IF(Catalogos!D121="","",Catalogos!D121)</f>
        <v/>
      </c>
      <c r="W121">
        <f>IF(Catalogos!E121="","",Catalogos!E121)</f>
        <v/>
      </c>
      <c r="X121">
        <f>IF(Catalogos!F121="","",Catalogos!F121)</f>
        <v/>
      </c>
      <c r="Y121">
        <f>IF(Catalogos!G121="","",Catalogos!G121)</f>
        <v/>
      </c>
    </row>
    <row r="122" ht="21" customHeight="1">
      <c r="A122" s="15" t="n"/>
      <c r="B122" s="15" t="n"/>
      <c r="C122" s="16">
        <f>IF(B122="","",IFERROR(INDEX(Clientes!$B$2:$B$201,MATCH(B122,Clientes!$A$2:$A$201,0)),"CLIENTE NO ENCONTRADO"))</f>
        <v/>
      </c>
      <c r="D122" s="15" t="n"/>
      <c r="E122" s="15" t="n"/>
      <c r="F122" s="17" t="n"/>
      <c r="G122" s="17" t="n"/>
      <c r="H122" s="18" t="n"/>
      <c r="I122" s="17" t="n"/>
      <c r="J122" s="17" t="n"/>
      <c r="K122" s="17" t="n"/>
      <c r="L122" s="17" t="n"/>
      <c r="M122" s="19">
        <f>IF(A122="","",IFERROR(IF(COUNTIF(Lecturas_KM!$B$2:$B$1001,A122)=0,"",SUMPRODUCT(MAX((Lecturas_KM!$B$2:$B$1001=A122)*Lecturas_KM!$D$2:$D$1001))),""))</f>
        <v/>
      </c>
      <c r="N122" s="20">
        <f>IF(A122="","",IFERROR(IF(COUNTIF(Lecturas_KM!$B$2:$B$1001,A122)=0,"",SUMPRODUCT(MAX((Lecturas_KM!$B$2:$B$1001=A122)*Lecturas_KM!$C$2:$C$1001))),""))</f>
        <v/>
      </c>
      <c r="O122" s="21" t="n"/>
      <c r="P122" s="17" t="n"/>
      <c r="Q122" s="22">
        <f>IF(A122="","",IF(OR(B122="",D122="",E122="",F122="",G122="",H122="",O122=""),"INCOMPLETO",IF(C122="CLIENTE NO ENCONTRADO","REVISAR CLIENTE","COMPLETO")))</f>
        <v/>
      </c>
      <c r="T122">
        <f>IF(Clientes!A122="","",Clientes!A122)</f>
        <v/>
      </c>
      <c r="U122">
        <f>IF(Catalogos!C122="","",Catalogos!C122)</f>
        <v/>
      </c>
      <c r="V122">
        <f>IF(Catalogos!D122="","",Catalogos!D122)</f>
        <v/>
      </c>
      <c r="W122">
        <f>IF(Catalogos!E122="","",Catalogos!E122)</f>
        <v/>
      </c>
      <c r="X122">
        <f>IF(Catalogos!F122="","",Catalogos!F122)</f>
        <v/>
      </c>
      <c r="Y122">
        <f>IF(Catalogos!G122="","",Catalogos!G122)</f>
        <v/>
      </c>
    </row>
    <row r="123" ht="21" customHeight="1">
      <c r="A123" s="15" t="n"/>
      <c r="B123" s="15" t="n"/>
      <c r="C123" s="23">
        <f>IF(B123="","",IFERROR(INDEX(Clientes!$B$2:$B$201,MATCH(B123,Clientes!$A$2:$A$201,0)),"CLIENTE NO ENCONTRADO"))</f>
        <v/>
      </c>
      <c r="D123" s="15" t="n"/>
      <c r="E123" s="15" t="n"/>
      <c r="F123" s="17" t="n"/>
      <c r="G123" s="17" t="n"/>
      <c r="H123" s="18" t="n"/>
      <c r="I123" s="17" t="n"/>
      <c r="J123" s="17" t="n"/>
      <c r="K123" s="17" t="n"/>
      <c r="L123" s="17" t="n"/>
      <c r="M123" s="24">
        <f>IF(A123="","",IFERROR(IF(COUNTIF(Lecturas_KM!$B$2:$B$1001,A123)=0,"",SUMPRODUCT(MAX((Lecturas_KM!$B$2:$B$1001=A123)*Lecturas_KM!$D$2:$D$1001))),""))</f>
        <v/>
      </c>
      <c r="N123" s="25">
        <f>IF(A123="","",IFERROR(IF(COUNTIF(Lecturas_KM!$B$2:$B$1001,A123)=0,"",SUMPRODUCT(MAX((Lecturas_KM!$B$2:$B$1001=A123)*Lecturas_KM!$C$2:$C$1001))),""))</f>
        <v/>
      </c>
      <c r="O123" s="21" t="n"/>
      <c r="P123" s="17" t="n"/>
      <c r="Q123" s="26">
        <f>IF(A123="","",IF(OR(B123="",D123="",E123="",F123="",G123="",H123="",O123=""),"INCOMPLETO",IF(C123="CLIENTE NO ENCONTRADO","REVISAR CLIENTE","COMPLETO")))</f>
        <v/>
      </c>
      <c r="T123">
        <f>IF(Clientes!A123="","",Clientes!A123)</f>
        <v/>
      </c>
      <c r="U123">
        <f>IF(Catalogos!C123="","",Catalogos!C123)</f>
        <v/>
      </c>
      <c r="V123">
        <f>IF(Catalogos!D123="","",Catalogos!D123)</f>
        <v/>
      </c>
      <c r="W123">
        <f>IF(Catalogos!E123="","",Catalogos!E123)</f>
        <v/>
      </c>
      <c r="X123">
        <f>IF(Catalogos!F123="","",Catalogos!F123)</f>
        <v/>
      </c>
      <c r="Y123">
        <f>IF(Catalogos!G123="","",Catalogos!G123)</f>
        <v/>
      </c>
    </row>
    <row r="124" ht="21" customHeight="1">
      <c r="A124" s="15" t="n"/>
      <c r="B124" s="15" t="n"/>
      <c r="C124" s="16">
        <f>IF(B124="","",IFERROR(INDEX(Clientes!$B$2:$B$201,MATCH(B124,Clientes!$A$2:$A$201,0)),"CLIENTE NO ENCONTRADO"))</f>
        <v/>
      </c>
      <c r="D124" s="15" t="n"/>
      <c r="E124" s="15" t="n"/>
      <c r="F124" s="17" t="n"/>
      <c r="G124" s="17" t="n"/>
      <c r="H124" s="18" t="n"/>
      <c r="I124" s="17" t="n"/>
      <c r="J124" s="17" t="n"/>
      <c r="K124" s="17" t="n"/>
      <c r="L124" s="17" t="n"/>
      <c r="M124" s="19">
        <f>IF(A124="","",IFERROR(IF(COUNTIF(Lecturas_KM!$B$2:$B$1001,A124)=0,"",SUMPRODUCT(MAX((Lecturas_KM!$B$2:$B$1001=A124)*Lecturas_KM!$D$2:$D$1001))),""))</f>
        <v/>
      </c>
      <c r="N124" s="20">
        <f>IF(A124="","",IFERROR(IF(COUNTIF(Lecturas_KM!$B$2:$B$1001,A124)=0,"",SUMPRODUCT(MAX((Lecturas_KM!$B$2:$B$1001=A124)*Lecturas_KM!$C$2:$C$1001))),""))</f>
        <v/>
      </c>
      <c r="O124" s="21" t="n"/>
      <c r="P124" s="17" t="n"/>
      <c r="Q124" s="22">
        <f>IF(A124="","",IF(OR(B124="",D124="",E124="",F124="",G124="",H124="",O124=""),"INCOMPLETO",IF(C124="CLIENTE NO ENCONTRADO","REVISAR CLIENTE","COMPLETO")))</f>
        <v/>
      </c>
      <c r="T124">
        <f>IF(Clientes!A124="","",Clientes!A124)</f>
        <v/>
      </c>
      <c r="U124">
        <f>IF(Catalogos!C124="","",Catalogos!C124)</f>
        <v/>
      </c>
      <c r="V124">
        <f>IF(Catalogos!D124="","",Catalogos!D124)</f>
        <v/>
      </c>
      <c r="W124">
        <f>IF(Catalogos!E124="","",Catalogos!E124)</f>
        <v/>
      </c>
      <c r="X124">
        <f>IF(Catalogos!F124="","",Catalogos!F124)</f>
        <v/>
      </c>
      <c r="Y124">
        <f>IF(Catalogos!G124="","",Catalogos!G124)</f>
        <v/>
      </c>
    </row>
    <row r="125" ht="21" customHeight="1">
      <c r="A125" s="15" t="n"/>
      <c r="B125" s="15" t="n"/>
      <c r="C125" s="23">
        <f>IF(B125="","",IFERROR(INDEX(Clientes!$B$2:$B$201,MATCH(B125,Clientes!$A$2:$A$201,0)),"CLIENTE NO ENCONTRADO"))</f>
        <v/>
      </c>
      <c r="D125" s="15" t="n"/>
      <c r="E125" s="15" t="n"/>
      <c r="F125" s="17" t="n"/>
      <c r="G125" s="17" t="n"/>
      <c r="H125" s="18" t="n"/>
      <c r="I125" s="17" t="n"/>
      <c r="J125" s="17" t="n"/>
      <c r="K125" s="17" t="n"/>
      <c r="L125" s="17" t="n"/>
      <c r="M125" s="24">
        <f>IF(A125="","",IFERROR(IF(COUNTIF(Lecturas_KM!$B$2:$B$1001,A125)=0,"",SUMPRODUCT(MAX((Lecturas_KM!$B$2:$B$1001=A125)*Lecturas_KM!$D$2:$D$1001))),""))</f>
        <v/>
      </c>
      <c r="N125" s="25">
        <f>IF(A125="","",IFERROR(IF(COUNTIF(Lecturas_KM!$B$2:$B$1001,A125)=0,"",SUMPRODUCT(MAX((Lecturas_KM!$B$2:$B$1001=A125)*Lecturas_KM!$C$2:$C$1001))),""))</f>
        <v/>
      </c>
      <c r="O125" s="21" t="n"/>
      <c r="P125" s="17" t="n"/>
      <c r="Q125" s="26">
        <f>IF(A125="","",IF(OR(B125="",D125="",E125="",F125="",G125="",H125="",O125=""),"INCOMPLETO",IF(C125="CLIENTE NO ENCONTRADO","REVISAR CLIENTE","COMPLETO")))</f>
        <v/>
      </c>
      <c r="T125">
        <f>IF(Clientes!A125="","",Clientes!A125)</f>
        <v/>
      </c>
      <c r="U125">
        <f>IF(Catalogos!C125="","",Catalogos!C125)</f>
        <v/>
      </c>
      <c r="V125">
        <f>IF(Catalogos!D125="","",Catalogos!D125)</f>
        <v/>
      </c>
      <c r="W125">
        <f>IF(Catalogos!E125="","",Catalogos!E125)</f>
        <v/>
      </c>
      <c r="X125">
        <f>IF(Catalogos!F125="","",Catalogos!F125)</f>
        <v/>
      </c>
      <c r="Y125">
        <f>IF(Catalogos!G125="","",Catalogos!G125)</f>
        <v/>
      </c>
    </row>
    <row r="126" ht="21" customHeight="1">
      <c r="A126" s="15" t="n"/>
      <c r="B126" s="15" t="n"/>
      <c r="C126" s="16">
        <f>IF(B126="","",IFERROR(INDEX(Clientes!$B$2:$B$201,MATCH(B126,Clientes!$A$2:$A$201,0)),"CLIENTE NO ENCONTRADO"))</f>
        <v/>
      </c>
      <c r="D126" s="15" t="n"/>
      <c r="E126" s="15" t="n"/>
      <c r="F126" s="17" t="n"/>
      <c r="G126" s="17" t="n"/>
      <c r="H126" s="18" t="n"/>
      <c r="I126" s="17" t="n"/>
      <c r="J126" s="17" t="n"/>
      <c r="K126" s="17" t="n"/>
      <c r="L126" s="17" t="n"/>
      <c r="M126" s="19">
        <f>IF(A126="","",IFERROR(IF(COUNTIF(Lecturas_KM!$B$2:$B$1001,A126)=0,"",SUMPRODUCT(MAX((Lecturas_KM!$B$2:$B$1001=A126)*Lecturas_KM!$D$2:$D$1001))),""))</f>
        <v/>
      </c>
      <c r="N126" s="20">
        <f>IF(A126="","",IFERROR(IF(COUNTIF(Lecturas_KM!$B$2:$B$1001,A126)=0,"",SUMPRODUCT(MAX((Lecturas_KM!$B$2:$B$1001=A126)*Lecturas_KM!$C$2:$C$1001))),""))</f>
        <v/>
      </c>
      <c r="O126" s="21" t="n"/>
      <c r="P126" s="17" t="n"/>
      <c r="Q126" s="22">
        <f>IF(A126="","",IF(OR(B126="",D126="",E126="",F126="",G126="",H126="",O126=""),"INCOMPLETO",IF(C126="CLIENTE NO ENCONTRADO","REVISAR CLIENTE","COMPLETO")))</f>
        <v/>
      </c>
      <c r="T126">
        <f>IF(Clientes!A126="","",Clientes!A126)</f>
        <v/>
      </c>
      <c r="U126">
        <f>IF(Catalogos!C126="","",Catalogos!C126)</f>
        <v/>
      </c>
      <c r="V126">
        <f>IF(Catalogos!D126="","",Catalogos!D126)</f>
        <v/>
      </c>
      <c r="W126">
        <f>IF(Catalogos!E126="","",Catalogos!E126)</f>
        <v/>
      </c>
      <c r="X126">
        <f>IF(Catalogos!F126="","",Catalogos!F126)</f>
        <v/>
      </c>
      <c r="Y126">
        <f>IF(Catalogos!G126="","",Catalogos!G126)</f>
        <v/>
      </c>
    </row>
    <row r="127" ht="21" customHeight="1">
      <c r="A127" s="15" t="n"/>
      <c r="B127" s="15" t="n"/>
      <c r="C127" s="23">
        <f>IF(B127="","",IFERROR(INDEX(Clientes!$B$2:$B$201,MATCH(B127,Clientes!$A$2:$A$201,0)),"CLIENTE NO ENCONTRADO"))</f>
        <v/>
      </c>
      <c r="D127" s="15" t="n"/>
      <c r="E127" s="15" t="n"/>
      <c r="F127" s="17" t="n"/>
      <c r="G127" s="17" t="n"/>
      <c r="H127" s="18" t="n"/>
      <c r="I127" s="17" t="n"/>
      <c r="J127" s="17" t="n"/>
      <c r="K127" s="17" t="n"/>
      <c r="L127" s="17" t="n"/>
      <c r="M127" s="24">
        <f>IF(A127="","",IFERROR(IF(COUNTIF(Lecturas_KM!$B$2:$B$1001,A127)=0,"",SUMPRODUCT(MAX((Lecturas_KM!$B$2:$B$1001=A127)*Lecturas_KM!$D$2:$D$1001))),""))</f>
        <v/>
      </c>
      <c r="N127" s="25">
        <f>IF(A127="","",IFERROR(IF(COUNTIF(Lecturas_KM!$B$2:$B$1001,A127)=0,"",SUMPRODUCT(MAX((Lecturas_KM!$B$2:$B$1001=A127)*Lecturas_KM!$C$2:$C$1001))),""))</f>
        <v/>
      </c>
      <c r="O127" s="21" t="n"/>
      <c r="P127" s="17" t="n"/>
      <c r="Q127" s="26">
        <f>IF(A127="","",IF(OR(B127="",D127="",E127="",F127="",G127="",H127="",O127=""),"INCOMPLETO",IF(C127="CLIENTE NO ENCONTRADO","REVISAR CLIENTE","COMPLETO")))</f>
        <v/>
      </c>
      <c r="T127">
        <f>IF(Clientes!A127="","",Clientes!A127)</f>
        <v/>
      </c>
      <c r="U127">
        <f>IF(Catalogos!C127="","",Catalogos!C127)</f>
        <v/>
      </c>
      <c r="V127">
        <f>IF(Catalogos!D127="","",Catalogos!D127)</f>
        <v/>
      </c>
      <c r="W127">
        <f>IF(Catalogos!E127="","",Catalogos!E127)</f>
        <v/>
      </c>
      <c r="X127">
        <f>IF(Catalogos!F127="","",Catalogos!F127)</f>
        <v/>
      </c>
      <c r="Y127">
        <f>IF(Catalogos!G127="","",Catalogos!G127)</f>
        <v/>
      </c>
    </row>
    <row r="128" ht="21" customHeight="1">
      <c r="A128" s="15" t="n"/>
      <c r="B128" s="15" t="n"/>
      <c r="C128" s="16">
        <f>IF(B128="","",IFERROR(INDEX(Clientes!$B$2:$B$201,MATCH(B128,Clientes!$A$2:$A$201,0)),"CLIENTE NO ENCONTRADO"))</f>
        <v/>
      </c>
      <c r="D128" s="15" t="n"/>
      <c r="E128" s="15" t="n"/>
      <c r="F128" s="17" t="n"/>
      <c r="G128" s="17" t="n"/>
      <c r="H128" s="18" t="n"/>
      <c r="I128" s="17" t="n"/>
      <c r="J128" s="17" t="n"/>
      <c r="K128" s="17" t="n"/>
      <c r="L128" s="17" t="n"/>
      <c r="M128" s="19">
        <f>IF(A128="","",IFERROR(IF(COUNTIF(Lecturas_KM!$B$2:$B$1001,A128)=0,"",SUMPRODUCT(MAX((Lecturas_KM!$B$2:$B$1001=A128)*Lecturas_KM!$D$2:$D$1001))),""))</f>
        <v/>
      </c>
      <c r="N128" s="20">
        <f>IF(A128="","",IFERROR(IF(COUNTIF(Lecturas_KM!$B$2:$B$1001,A128)=0,"",SUMPRODUCT(MAX((Lecturas_KM!$B$2:$B$1001=A128)*Lecturas_KM!$C$2:$C$1001))),""))</f>
        <v/>
      </c>
      <c r="O128" s="21" t="n"/>
      <c r="P128" s="17" t="n"/>
      <c r="Q128" s="22">
        <f>IF(A128="","",IF(OR(B128="",D128="",E128="",F128="",G128="",H128="",O128=""),"INCOMPLETO",IF(C128="CLIENTE NO ENCONTRADO","REVISAR CLIENTE","COMPLETO")))</f>
        <v/>
      </c>
      <c r="T128">
        <f>IF(Clientes!A128="","",Clientes!A128)</f>
        <v/>
      </c>
      <c r="U128">
        <f>IF(Catalogos!C128="","",Catalogos!C128)</f>
        <v/>
      </c>
      <c r="V128">
        <f>IF(Catalogos!D128="","",Catalogos!D128)</f>
        <v/>
      </c>
      <c r="W128">
        <f>IF(Catalogos!E128="","",Catalogos!E128)</f>
        <v/>
      </c>
      <c r="X128">
        <f>IF(Catalogos!F128="","",Catalogos!F128)</f>
        <v/>
      </c>
      <c r="Y128">
        <f>IF(Catalogos!G128="","",Catalogos!G128)</f>
        <v/>
      </c>
    </row>
    <row r="129" ht="21" customHeight="1">
      <c r="A129" s="15" t="n"/>
      <c r="B129" s="15" t="n"/>
      <c r="C129" s="23">
        <f>IF(B129="","",IFERROR(INDEX(Clientes!$B$2:$B$201,MATCH(B129,Clientes!$A$2:$A$201,0)),"CLIENTE NO ENCONTRADO"))</f>
        <v/>
      </c>
      <c r="D129" s="15" t="n"/>
      <c r="E129" s="15" t="n"/>
      <c r="F129" s="17" t="n"/>
      <c r="G129" s="17" t="n"/>
      <c r="H129" s="18" t="n"/>
      <c r="I129" s="17" t="n"/>
      <c r="J129" s="17" t="n"/>
      <c r="K129" s="17" t="n"/>
      <c r="L129" s="17" t="n"/>
      <c r="M129" s="24">
        <f>IF(A129="","",IFERROR(IF(COUNTIF(Lecturas_KM!$B$2:$B$1001,A129)=0,"",SUMPRODUCT(MAX((Lecturas_KM!$B$2:$B$1001=A129)*Lecturas_KM!$D$2:$D$1001))),""))</f>
        <v/>
      </c>
      <c r="N129" s="25">
        <f>IF(A129="","",IFERROR(IF(COUNTIF(Lecturas_KM!$B$2:$B$1001,A129)=0,"",SUMPRODUCT(MAX((Lecturas_KM!$B$2:$B$1001=A129)*Lecturas_KM!$C$2:$C$1001))),""))</f>
        <v/>
      </c>
      <c r="O129" s="21" t="n"/>
      <c r="P129" s="17" t="n"/>
      <c r="Q129" s="26">
        <f>IF(A129="","",IF(OR(B129="",D129="",E129="",F129="",G129="",H129="",O129=""),"INCOMPLETO",IF(C129="CLIENTE NO ENCONTRADO","REVISAR CLIENTE","COMPLETO")))</f>
        <v/>
      </c>
      <c r="T129">
        <f>IF(Clientes!A129="","",Clientes!A129)</f>
        <v/>
      </c>
      <c r="U129">
        <f>IF(Catalogos!C129="","",Catalogos!C129)</f>
        <v/>
      </c>
      <c r="V129">
        <f>IF(Catalogos!D129="","",Catalogos!D129)</f>
        <v/>
      </c>
      <c r="W129">
        <f>IF(Catalogos!E129="","",Catalogos!E129)</f>
        <v/>
      </c>
      <c r="X129">
        <f>IF(Catalogos!F129="","",Catalogos!F129)</f>
        <v/>
      </c>
      <c r="Y129">
        <f>IF(Catalogos!G129="","",Catalogos!G129)</f>
        <v/>
      </c>
    </row>
    <row r="130" ht="21" customHeight="1">
      <c r="A130" s="15" t="n"/>
      <c r="B130" s="15" t="n"/>
      <c r="C130" s="16">
        <f>IF(B130="","",IFERROR(INDEX(Clientes!$B$2:$B$201,MATCH(B130,Clientes!$A$2:$A$201,0)),"CLIENTE NO ENCONTRADO"))</f>
        <v/>
      </c>
      <c r="D130" s="15" t="n"/>
      <c r="E130" s="15" t="n"/>
      <c r="F130" s="17" t="n"/>
      <c r="G130" s="17" t="n"/>
      <c r="H130" s="18" t="n"/>
      <c r="I130" s="17" t="n"/>
      <c r="J130" s="17" t="n"/>
      <c r="K130" s="17" t="n"/>
      <c r="L130" s="17" t="n"/>
      <c r="M130" s="19">
        <f>IF(A130="","",IFERROR(IF(COUNTIF(Lecturas_KM!$B$2:$B$1001,A130)=0,"",SUMPRODUCT(MAX((Lecturas_KM!$B$2:$B$1001=A130)*Lecturas_KM!$D$2:$D$1001))),""))</f>
        <v/>
      </c>
      <c r="N130" s="20">
        <f>IF(A130="","",IFERROR(IF(COUNTIF(Lecturas_KM!$B$2:$B$1001,A130)=0,"",SUMPRODUCT(MAX((Lecturas_KM!$B$2:$B$1001=A130)*Lecturas_KM!$C$2:$C$1001))),""))</f>
        <v/>
      </c>
      <c r="O130" s="21" t="n"/>
      <c r="P130" s="17" t="n"/>
      <c r="Q130" s="22">
        <f>IF(A130="","",IF(OR(B130="",D130="",E130="",F130="",G130="",H130="",O130=""),"INCOMPLETO",IF(C130="CLIENTE NO ENCONTRADO","REVISAR CLIENTE","COMPLETO")))</f>
        <v/>
      </c>
      <c r="T130">
        <f>IF(Clientes!A130="","",Clientes!A130)</f>
        <v/>
      </c>
      <c r="U130">
        <f>IF(Catalogos!C130="","",Catalogos!C130)</f>
        <v/>
      </c>
      <c r="V130">
        <f>IF(Catalogos!D130="","",Catalogos!D130)</f>
        <v/>
      </c>
      <c r="W130">
        <f>IF(Catalogos!E130="","",Catalogos!E130)</f>
        <v/>
      </c>
      <c r="X130">
        <f>IF(Catalogos!F130="","",Catalogos!F130)</f>
        <v/>
      </c>
      <c r="Y130">
        <f>IF(Catalogos!G130="","",Catalogos!G130)</f>
        <v/>
      </c>
    </row>
    <row r="131" ht="21" customHeight="1">
      <c r="A131" s="15" t="n"/>
      <c r="B131" s="15" t="n"/>
      <c r="C131" s="23">
        <f>IF(B131="","",IFERROR(INDEX(Clientes!$B$2:$B$201,MATCH(B131,Clientes!$A$2:$A$201,0)),"CLIENTE NO ENCONTRADO"))</f>
        <v/>
      </c>
      <c r="D131" s="15" t="n"/>
      <c r="E131" s="15" t="n"/>
      <c r="F131" s="17" t="n"/>
      <c r="G131" s="17" t="n"/>
      <c r="H131" s="18" t="n"/>
      <c r="I131" s="17" t="n"/>
      <c r="J131" s="17" t="n"/>
      <c r="K131" s="17" t="n"/>
      <c r="L131" s="17" t="n"/>
      <c r="M131" s="24">
        <f>IF(A131="","",IFERROR(IF(COUNTIF(Lecturas_KM!$B$2:$B$1001,A131)=0,"",SUMPRODUCT(MAX((Lecturas_KM!$B$2:$B$1001=A131)*Lecturas_KM!$D$2:$D$1001))),""))</f>
        <v/>
      </c>
      <c r="N131" s="25">
        <f>IF(A131="","",IFERROR(IF(COUNTIF(Lecturas_KM!$B$2:$B$1001,A131)=0,"",SUMPRODUCT(MAX((Lecturas_KM!$B$2:$B$1001=A131)*Lecturas_KM!$C$2:$C$1001))),""))</f>
        <v/>
      </c>
      <c r="O131" s="21" t="n"/>
      <c r="P131" s="17" t="n"/>
      <c r="Q131" s="26">
        <f>IF(A131="","",IF(OR(B131="",D131="",E131="",F131="",G131="",H131="",O131=""),"INCOMPLETO",IF(C131="CLIENTE NO ENCONTRADO","REVISAR CLIENTE","COMPLETO")))</f>
        <v/>
      </c>
      <c r="T131">
        <f>IF(Clientes!A131="","",Clientes!A131)</f>
        <v/>
      </c>
      <c r="U131">
        <f>IF(Catalogos!C131="","",Catalogos!C131)</f>
        <v/>
      </c>
      <c r="V131">
        <f>IF(Catalogos!D131="","",Catalogos!D131)</f>
        <v/>
      </c>
      <c r="W131">
        <f>IF(Catalogos!E131="","",Catalogos!E131)</f>
        <v/>
      </c>
      <c r="X131">
        <f>IF(Catalogos!F131="","",Catalogos!F131)</f>
        <v/>
      </c>
      <c r="Y131">
        <f>IF(Catalogos!G131="","",Catalogos!G131)</f>
        <v/>
      </c>
    </row>
    <row r="132" ht="21" customHeight="1">
      <c r="A132" s="15" t="n"/>
      <c r="B132" s="15" t="n"/>
      <c r="C132" s="16">
        <f>IF(B132="","",IFERROR(INDEX(Clientes!$B$2:$B$201,MATCH(B132,Clientes!$A$2:$A$201,0)),"CLIENTE NO ENCONTRADO"))</f>
        <v/>
      </c>
      <c r="D132" s="15" t="n"/>
      <c r="E132" s="15" t="n"/>
      <c r="F132" s="17" t="n"/>
      <c r="G132" s="17" t="n"/>
      <c r="H132" s="18" t="n"/>
      <c r="I132" s="17" t="n"/>
      <c r="J132" s="17" t="n"/>
      <c r="K132" s="17" t="n"/>
      <c r="L132" s="17" t="n"/>
      <c r="M132" s="19">
        <f>IF(A132="","",IFERROR(IF(COUNTIF(Lecturas_KM!$B$2:$B$1001,A132)=0,"",SUMPRODUCT(MAX((Lecturas_KM!$B$2:$B$1001=A132)*Lecturas_KM!$D$2:$D$1001))),""))</f>
        <v/>
      </c>
      <c r="N132" s="20">
        <f>IF(A132="","",IFERROR(IF(COUNTIF(Lecturas_KM!$B$2:$B$1001,A132)=0,"",SUMPRODUCT(MAX((Lecturas_KM!$B$2:$B$1001=A132)*Lecturas_KM!$C$2:$C$1001))),""))</f>
        <v/>
      </c>
      <c r="O132" s="21" t="n"/>
      <c r="P132" s="17" t="n"/>
      <c r="Q132" s="22">
        <f>IF(A132="","",IF(OR(B132="",D132="",E132="",F132="",G132="",H132="",O132=""),"INCOMPLETO",IF(C132="CLIENTE NO ENCONTRADO","REVISAR CLIENTE","COMPLETO")))</f>
        <v/>
      </c>
      <c r="T132">
        <f>IF(Clientes!A132="","",Clientes!A132)</f>
        <v/>
      </c>
      <c r="U132">
        <f>IF(Catalogos!C132="","",Catalogos!C132)</f>
        <v/>
      </c>
      <c r="V132">
        <f>IF(Catalogos!D132="","",Catalogos!D132)</f>
        <v/>
      </c>
      <c r="W132">
        <f>IF(Catalogos!E132="","",Catalogos!E132)</f>
        <v/>
      </c>
      <c r="X132">
        <f>IF(Catalogos!F132="","",Catalogos!F132)</f>
        <v/>
      </c>
      <c r="Y132">
        <f>IF(Catalogos!G132="","",Catalogos!G132)</f>
        <v/>
      </c>
    </row>
    <row r="133" ht="21" customHeight="1">
      <c r="A133" s="15" t="n"/>
      <c r="B133" s="15" t="n"/>
      <c r="C133" s="23">
        <f>IF(B133="","",IFERROR(INDEX(Clientes!$B$2:$B$201,MATCH(B133,Clientes!$A$2:$A$201,0)),"CLIENTE NO ENCONTRADO"))</f>
        <v/>
      </c>
      <c r="D133" s="15" t="n"/>
      <c r="E133" s="15" t="n"/>
      <c r="F133" s="17" t="n"/>
      <c r="G133" s="17" t="n"/>
      <c r="H133" s="18" t="n"/>
      <c r="I133" s="17" t="n"/>
      <c r="J133" s="17" t="n"/>
      <c r="K133" s="17" t="n"/>
      <c r="L133" s="17" t="n"/>
      <c r="M133" s="24">
        <f>IF(A133="","",IFERROR(IF(COUNTIF(Lecturas_KM!$B$2:$B$1001,A133)=0,"",SUMPRODUCT(MAX((Lecturas_KM!$B$2:$B$1001=A133)*Lecturas_KM!$D$2:$D$1001))),""))</f>
        <v/>
      </c>
      <c r="N133" s="25">
        <f>IF(A133="","",IFERROR(IF(COUNTIF(Lecturas_KM!$B$2:$B$1001,A133)=0,"",SUMPRODUCT(MAX((Lecturas_KM!$B$2:$B$1001=A133)*Lecturas_KM!$C$2:$C$1001))),""))</f>
        <v/>
      </c>
      <c r="O133" s="21" t="n"/>
      <c r="P133" s="17" t="n"/>
      <c r="Q133" s="26">
        <f>IF(A133="","",IF(OR(B133="",D133="",E133="",F133="",G133="",H133="",O133=""),"INCOMPLETO",IF(C133="CLIENTE NO ENCONTRADO","REVISAR CLIENTE","COMPLETO")))</f>
        <v/>
      </c>
      <c r="T133">
        <f>IF(Clientes!A133="","",Clientes!A133)</f>
        <v/>
      </c>
      <c r="U133">
        <f>IF(Catalogos!C133="","",Catalogos!C133)</f>
        <v/>
      </c>
      <c r="V133">
        <f>IF(Catalogos!D133="","",Catalogos!D133)</f>
        <v/>
      </c>
      <c r="W133">
        <f>IF(Catalogos!E133="","",Catalogos!E133)</f>
        <v/>
      </c>
      <c r="X133">
        <f>IF(Catalogos!F133="","",Catalogos!F133)</f>
        <v/>
      </c>
      <c r="Y133">
        <f>IF(Catalogos!G133="","",Catalogos!G133)</f>
        <v/>
      </c>
    </row>
    <row r="134" ht="21" customHeight="1">
      <c r="A134" s="15" t="n"/>
      <c r="B134" s="15" t="n"/>
      <c r="C134" s="16">
        <f>IF(B134="","",IFERROR(INDEX(Clientes!$B$2:$B$201,MATCH(B134,Clientes!$A$2:$A$201,0)),"CLIENTE NO ENCONTRADO"))</f>
        <v/>
      </c>
      <c r="D134" s="15" t="n"/>
      <c r="E134" s="15" t="n"/>
      <c r="F134" s="17" t="n"/>
      <c r="G134" s="17" t="n"/>
      <c r="H134" s="18" t="n"/>
      <c r="I134" s="17" t="n"/>
      <c r="J134" s="17" t="n"/>
      <c r="K134" s="17" t="n"/>
      <c r="L134" s="17" t="n"/>
      <c r="M134" s="19">
        <f>IF(A134="","",IFERROR(IF(COUNTIF(Lecturas_KM!$B$2:$B$1001,A134)=0,"",SUMPRODUCT(MAX((Lecturas_KM!$B$2:$B$1001=A134)*Lecturas_KM!$D$2:$D$1001))),""))</f>
        <v/>
      </c>
      <c r="N134" s="20">
        <f>IF(A134="","",IFERROR(IF(COUNTIF(Lecturas_KM!$B$2:$B$1001,A134)=0,"",SUMPRODUCT(MAX((Lecturas_KM!$B$2:$B$1001=A134)*Lecturas_KM!$C$2:$C$1001))),""))</f>
        <v/>
      </c>
      <c r="O134" s="21" t="n"/>
      <c r="P134" s="17" t="n"/>
      <c r="Q134" s="22">
        <f>IF(A134="","",IF(OR(B134="",D134="",E134="",F134="",G134="",H134="",O134=""),"INCOMPLETO",IF(C134="CLIENTE NO ENCONTRADO","REVISAR CLIENTE","COMPLETO")))</f>
        <v/>
      </c>
      <c r="T134">
        <f>IF(Clientes!A134="","",Clientes!A134)</f>
        <v/>
      </c>
      <c r="U134">
        <f>IF(Catalogos!C134="","",Catalogos!C134)</f>
        <v/>
      </c>
      <c r="V134">
        <f>IF(Catalogos!D134="","",Catalogos!D134)</f>
        <v/>
      </c>
      <c r="W134">
        <f>IF(Catalogos!E134="","",Catalogos!E134)</f>
        <v/>
      </c>
      <c r="X134">
        <f>IF(Catalogos!F134="","",Catalogos!F134)</f>
        <v/>
      </c>
      <c r="Y134">
        <f>IF(Catalogos!G134="","",Catalogos!G134)</f>
        <v/>
      </c>
    </row>
    <row r="135" ht="21" customHeight="1">
      <c r="A135" s="15" t="n"/>
      <c r="B135" s="15" t="n"/>
      <c r="C135" s="23">
        <f>IF(B135="","",IFERROR(INDEX(Clientes!$B$2:$B$201,MATCH(B135,Clientes!$A$2:$A$201,0)),"CLIENTE NO ENCONTRADO"))</f>
        <v/>
      </c>
      <c r="D135" s="15" t="n"/>
      <c r="E135" s="15" t="n"/>
      <c r="F135" s="17" t="n"/>
      <c r="G135" s="17" t="n"/>
      <c r="H135" s="18" t="n"/>
      <c r="I135" s="17" t="n"/>
      <c r="J135" s="17" t="n"/>
      <c r="K135" s="17" t="n"/>
      <c r="L135" s="17" t="n"/>
      <c r="M135" s="24">
        <f>IF(A135="","",IFERROR(IF(COUNTIF(Lecturas_KM!$B$2:$B$1001,A135)=0,"",SUMPRODUCT(MAX((Lecturas_KM!$B$2:$B$1001=A135)*Lecturas_KM!$D$2:$D$1001))),""))</f>
        <v/>
      </c>
      <c r="N135" s="25">
        <f>IF(A135="","",IFERROR(IF(COUNTIF(Lecturas_KM!$B$2:$B$1001,A135)=0,"",SUMPRODUCT(MAX((Lecturas_KM!$B$2:$B$1001=A135)*Lecturas_KM!$C$2:$C$1001))),""))</f>
        <v/>
      </c>
      <c r="O135" s="21" t="n"/>
      <c r="P135" s="17" t="n"/>
      <c r="Q135" s="26">
        <f>IF(A135="","",IF(OR(B135="",D135="",E135="",F135="",G135="",H135="",O135=""),"INCOMPLETO",IF(C135="CLIENTE NO ENCONTRADO","REVISAR CLIENTE","COMPLETO")))</f>
        <v/>
      </c>
      <c r="T135">
        <f>IF(Clientes!A135="","",Clientes!A135)</f>
        <v/>
      </c>
      <c r="U135">
        <f>IF(Catalogos!C135="","",Catalogos!C135)</f>
        <v/>
      </c>
      <c r="V135">
        <f>IF(Catalogos!D135="","",Catalogos!D135)</f>
        <v/>
      </c>
      <c r="W135">
        <f>IF(Catalogos!E135="","",Catalogos!E135)</f>
        <v/>
      </c>
      <c r="X135">
        <f>IF(Catalogos!F135="","",Catalogos!F135)</f>
        <v/>
      </c>
      <c r="Y135">
        <f>IF(Catalogos!G135="","",Catalogos!G135)</f>
        <v/>
      </c>
    </row>
    <row r="136" ht="21" customHeight="1">
      <c r="A136" s="15" t="n"/>
      <c r="B136" s="15" t="n"/>
      <c r="C136" s="16">
        <f>IF(B136="","",IFERROR(INDEX(Clientes!$B$2:$B$201,MATCH(B136,Clientes!$A$2:$A$201,0)),"CLIENTE NO ENCONTRADO"))</f>
        <v/>
      </c>
      <c r="D136" s="15" t="n"/>
      <c r="E136" s="15" t="n"/>
      <c r="F136" s="17" t="n"/>
      <c r="G136" s="17" t="n"/>
      <c r="H136" s="18" t="n"/>
      <c r="I136" s="17" t="n"/>
      <c r="J136" s="17" t="n"/>
      <c r="K136" s="17" t="n"/>
      <c r="L136" s="17" t="n"/>
      <c r="M136" s="19">
        <f>IF(A136="","",IFERROR(IF(COUNTIF(Lecturas_KM!$B$2:$B$1001,A136)=0,"",SUMPRODUCT(MAX((Lecturas_KM!$B$2:$B$1001=A136)*Lecturas_KM!$D$2:$D$1001))),""))</f>
        <v/>
      </c>
      <c r="N136" s="20">
        <f>IF(A136="","",IFERROR(IF(COUNTIF(Lecturas_KM!$B$2:$B$1001,A136)=0,"",SUMPRODUCT(MAX((Lecturas_KM!$B$2:$B$1001=A136)*Lecturas_KM!$C$2:$C$1001))),""))</f>
        <v/>
      </c>
      <c r="O136" s="21" t="n"/>
      <c r="P136" s="17" t="n"/>
      <c r="Q136" s="22">
        <f>IF(A136="","",IF(OR(B136="",D136="",E136="",F136="",G136="",H136="",O136=""),"INCOMPLETO",IF(C136="CLIENTE NO ENCONTRADO","REVISAR CLIENTE","COMPLETO")))</f>
        <v/>
      </c>
      <c r="T136">
        <f>IF(Clientes!A136="","",Clientes!A136)</f>
        <v/>
      </c>
      <c r="U136">
        <f>IF(Catalogos!C136="","",Catalogos!C136)</f>
        <v/>
      </c>
      <c r="V136">
        <f>IF(Catalogos!D136="","",Catalogos!D136)</f>
        <v/>
      </c>
      <c r="W136">
        <f>IF(Catalogos!E136="","",Catalogos!E136)</f>
        <v/>
      </c>
      <c r="X136">
        <f>IF(Catalogos!F136="","",Catalogos!F136)</f>
        <v/>
      </c>
      <c r="Y136">
        <f>IF(Catalogos!G136="","",Catalogos!G136)</f>
        <v/>
      </c>
    </row>
    <row r="137" ht="21" customHeight="1">
      <c r="A137" s="15" t="n"/>
      <c r="B137" s="15" t="n"/>
      <c r="C137" s="23">
        <f>IF(B137="","",IFERROR(INDEX(Clientes!$B$2:$B$201,MATCH(B137,Clientes!$A$2:$A$201,0)),"CLIENTE NO ENCONTRADO"))</f>
        <v/>
      </c>
      <c r="D137" s="15" t="n"/>
      <c r="E137" s="15" t="n"/>
      <c r="F137" s="17" t="n"/>
      <c r="G137" s="17" t="n"/>
      <c r="H137" s="18" t="n"/>
      <c r="I137" s="17" t="n"/>
      <c r="J137" s="17" t="n"/>
      <c r="K137" s="17" t="n"/>
      <c r="L137" s="17" t="n"/>
      <c r="M137" s="24">
        <f>IF(A137="","",IFERROR(IF(COUNTIF(Lecturas_KM!$B$2:$B$1001,A137)=0,"",SUMPRODUCT(MAX((Lecturas_KM!$B$2:$B$1001=A137)*Lecturas_KM!$D$2:$D$1001))),""))</f>
        <v/>
      </c>
      <c r="N137" s="25">
        <f>IF(A137="","",IFERROR(IF(COUNTIF(Lecturas_KM!$B$2:$B$1001,A137)=0,"",SUMPRODUCT(MAX((Lecturas_KM!$B$2:$B$1001=A137)*Lecturas_KM!$C$2:$C$1001))),""))</f>
        <v/>
      </c>
      <c r="O137" s="21" t="n"/>
      <c r="P137" s="17" t="n"/>
      <c r="Q137" s="26">
        <f>IF(A137="","",IF(OR(B137="",D137="",E137="",F137="",G137="",H137="",O137=""),"INCOMPLETO",IF(C137="CLIENTE NO ENCONTRADO","REVISAR CLIENTE","COMPLETO")))</f>
        <v/>
      </c>
      <c r="T137">
        <f>IF(Clientes!A137="","",Clientes!A137)</f>
        <v/>
      </c>
      <c r="U137">
        <f>IF(Catalogos!C137="","",Catalogos!C137)</f>
        <v/>
      </c>
      <c r="V137">
        <f>IF(Catalogos!D137="","",Catalogos!D137)</f>
        <v/>
      </c>
      <c r="W137">
        <f>IF(Catalogos!E137="","",Catalogos!E137)</f>
        <v/>
      </c>
      <c r="X137">
        <f>IF(Catalogos!F137="","",Catalogos!F137)</f>
        <v/>
      </c>
      <c r="Y137">
        <f>IF(Catalogos!G137="","",Catalogos!G137)</f>
        <v/>
      </c>
    </row>
    <row r="138" ht="21" customHeight="1">
      <c r="A138" s="15" t="n"/>
      <c r="B138" s="15" t="n"/>
      <c r="C138" s="16">
        <f>IF(B138="","",IFERROR(INDEX(Clientes!$B$2:$B$201,MATCH(B138,Clientes!$A$2:$A$201,0)),"CLIENTE NO ENCONTRADO"))</f>
        <v/>
      </c>
      <c r="D138" s="15" t="n"/>
      <c r="E138" s="15" t="n"/>
      <c r="F138" s="17" t="n"/>
      <c r="G138" s="17" t="n"/>
      <c r="H138" s="18" t="n"/>
      <c r="I138" s="17" t="n"/>
      <c r="J138" s="17" t="n"/>
      <c r="K138" s="17" t="n"/>
      <c r="L138" s="17" t="n"/>
      <c r="M138" s="19">
        <f>IF(A138="","",IFERROR(IF(COUNTIF(Lecturas_KM!$B$2:$B$1001,A138)=0,"",SUMPRODUCT(MAX((Lecturas_KM!$B$2:$B$1001=A138)*Lecturas_KM!$D$2:$D$1001))),""))</f>
        <v/>
      </c>
      <c r="N138" s="20">
        <f>IF(A138="","",IFERROR(IF(COUNTIF(Lecturas_KM!$B$2:$B$1001,A138)=0,"",SUMPRODUCT(MAX((Lecturas_KM!$B$2:$B$1001=A138)*Lecturas_KM!$C$2:$C$1001))),""))</f>
        <v/>
      </c>
      <c r="O138" s="21" t="n"/>
      <c r="P138" s="17" t="n"/>
      <c r="Q138" s="22">
        <f>IF(A138="","",IF(OR(B138="",D138="",E138="",F138="",G138="",H138="",O138=""),"INCOMPLETO",IF(C138="CLIENTE NO ENCONTRADO","REVISAR CLIENTE","COMPLETO")))</f>
        <v/>
      </c>
      <c r="T138">
        <f>IF(Clientes!A138="","",Clientes!A138)</f>
        <v/>
      </c>
      <c r="U138">
        <f>IF(Catalogos!C138="","",Catalogos!C138)</f>
        <v/>
      </c>
      <c r="V138">
        <f>IF(Catalogos!D138="","",Catalogos!D138)</f>
        <v/>
      </c>
      <c r="W138">
        <f>IF(Catalogos!E138="","",Catalogos!E138)</f>
        <v/>
      </c>
      <c r="X138">
        <f>IF(Catalogos!F138="","",Catalogos!F138)</f>
        <v/>
      </c>
      <c r="Y138">
        <f>IF(Catalogos!G138="","",Catalogos!G138)</f>
        <v/>
      </c>
    </row>
    <row r="139" ht="21" customHeight="1">
      <c r="A139" s="15" t="n"/>
      <c r="B139" s="15" t="n"/>
      <c r="C139" s="23">
        <f>IF(B139="","",IFERROR(INDEX(Clientes!$B$2:$B$201,MATCH(B139,Clientes!$A$2:$A$201,0)),"CLIENTE NO ENCONTRADO"))</f>
        <v/>
      </c>
      <c r="D139" s="15" t="n"/>
      <c r="E139" s="15" t="n"/>
      <c r="F139" s="17" t="n"/>
      <c r="G139" s="17" t="n"/>
      <c r="H139" s="18" t="n"/>
      <c r="I139" s="17" t="n"/>
      <c r="J139" s="17" t="n"/>
      <c r="K139" s="17" t="n"/>
      <c r="L139" s="17" t="n"/>
      <c r="M139" s="24">
        <f>IF(A139="","",IFERROR(IF(COUNTIF(Lecturas_KM!$B$2:$B$1001,A139)=0,"",SUMPRODUCT(MAX((Lecturas_KM!$B$2:$B$1001=A139)*Lecturas_KM!$D$2:$D$1001))),""))</f>
        <v/>
      </c>
      <c r="N139" s="25">
        <f>IF(A139="","",IFERROR(IF(COUNTIF(Lecturas_KM!$B$2:$B$1001,A139)=0,"",SUMPRODUCT(MAX((Lecturas_KM!$B$2:$B$1001=A139)*Lecturas_KM!$C$2:$C$1001))),""))</f>
        <v/>
      </c>
      <c r="O139" s="21" t="n"/>
      <c r="P139" s="17" t="n"/>
      <c r="Q139" s="26">
        <f>IF(A139="","",IF(OR(B139="",D139="",E139="",F139="",G139="",H139="",O139=""),"INCOMPLETO",IF(C139="CLIENTE NO ENCONTRADO","REVISAR CLIENTE","COMPLETO")))</f>
        <v/>
      </c>
      <c r="T139">
        <f>IF(Clientes!A139="","",Clientes!A139)</f>
        <v/>
      </c>
      <c r="U139">
        <f>IF(Catalogos!C139="","",Catalogos!C139)</f>
        <v/>
      </c>
      <c r="V139">
        <f>IF(Catalogos!D139="","",Catalogos!D139)</f>
        <v/>
      </c>
      <c r="W139">
        <f>IF(Catalogos!E139="","",Catalogos!E139)</f>
        <v/>
      </c>
      <c r="X139">
        <f>IF(Catalogos!F139="","",Catalogos!F139)</f>
        <v/>
      </c>
      <c r="Y139">
        <f>IF(Catalogos!G139="","",Catalogos!G139)</f>
        <v/>
      </c>
    </row>
    <row r="140" ht="21" customHeight="1">
      <c r="A140" s="15" t="n"/>
      <c r="B140" s="15" t="n"/>
      <c r="C140" s="16">
        <f>IF(B140="","",IFERROR(INDEX(Clientes!$B$2:$B$201,MATCH(B140,Clientes!$A$2:$A$201,0)),"CLIENTE NO ENCONTRADO"))</f>
        <v/>
      </c>
      <c r="D140" s="15" t="n"/>
      <c r="E140" s="15" t="n"/>
      <c r="F140" s="17" t="n"/>
      <c r="G140" s="17" t="n"/>
      <c r="H140" s="18" t="n"/>
      <c r="I140" s="17" t="n"/>
      <c r="J140" s="17" t="n"/>
      <c r="K140" s="17" t="n"/>
      <c r="L140" s="17" t="n"/>
      <c r="M140" s="19">
        <f>IF(A140="","",IFERROR(IF(COUNTIF(Lecturas_KM!$B$2:$B$1001,A140)=0,"",SUMPRODUCT(MAX((Lecturas_KM!$B$2:$B$1001=A140)*Lecturas_KM!$D$2:$D$1001))),""))</f>
        <v/>
      </c>
      <c r="N140" s="20">
        <f>IF(A140="","",IFERROR(IF(COUNTIF(Lecturas_KM!$B$2:$B$1001,A140)=0,"",SUMPRODUCT(MAX((Lecturas_KM!$B$2:$B$1001=A140)*Lecturas_KM!$C$2:$C$1001))),""))</f>
        <v/>
      </c>
      <c r="O140" s="21" t="n"/>
      <c r="P140" s="17" t="n"/>
      <c r="Q140" s="22">
        <f>IF(A140="","",IF(OR(B140="",D140="",E140="",F140="",G140="",H140="",O140=""),"INCOMPLETO",IF(C140="CLIENTE NO ENCONTRADO","REVISAR CLIENTE","COMPLETO")))</f>
        <v/>
      </c>
      <c r="T140">
        <f>IF(Clientes!A140="","",Clientes!A140)</f>
        <v/>
      </c>
      <c r="U140">
        <f>IF(Catalogos!C140="","",Catalogos!C140)</f>
        <v/>
      </c>
      <c r="V140">
        <f>IF(Catalogos!D140="","",Catalogos!D140)</f>
        <v/>
      </c>
      <c r="W140">
        <f>IF(Catalogos!E140="","",Catalogos!E140)</f>
        <v/>
      </c>
      <c r="X140">
        <f>IF(Catalogos!F140="","",Catalogos!F140)</f>
        <v/>
      </c>
      <c r="Y140">
        <f>IF(Catalogos!G140="","",Catalogos!G140)</f>
        <v/>
      </c>
    </row>
    <row r="141" ht="21" customHeight="1">
      <c r="A141" s="15" t="n"/>
      <c r="B141" s="15" t="n"/>
      <c r="C141" s="23">
        <f>IF(B141="","",IFERROR(INDEX(Clientes!$B$2:$B$201,MATCH(B141,Clientes!$A$2:$A$201,0)),"CLIENTE NO ENCONTRADO"))</f>
        <v/>
      </c>
      <c r="D141" s="15" t="n"/>
      <c r="E141" s="15" t="n"/>
      <c r="F141" s="17" t="n"/>
      <c r="G141" s="17" t="n"/>
      <c r="H141" s="18" t="n"/>
      <c r="I141" s="17" t="n"/>
      <c r="J141" s="17" t="n"/>
      <c r="K141" s="17" t="n"/>
      <c r="L141" s="17" t="n"/>
      <c r="M141" s="24">
        <f>IF(A141="","",IFERROR(IF(COUNTIF(Lecturas_KM!$B$2:$B$1001,A141)=0,"",SUMPRODUCT(MAX((Lecturas_KM!$B$2:$B$1001=A141)*Lecturas_KM!$D$2:$D$1001))),""))</f>
        <v/>
      </c>
      <c r="N141" s="25">
        <f>IF(A141="","",IFERROR(IF(COUNTIF(Lecturas_KM!$B$2:$B$1001,A141)=0,"",SUMPRODUCT(MAX((Lecturas_KM!$B$2:$B$1001=A141)*Lecturas_KM!$C$2:$C$1001))),""))</f>
        <v/>
      </c>
      <c r="O141" s="21" t="n"/>
      <c r="P141" s="17" t="n"/>
      <c r="Q141" s="26">
        <f>IF(A141="","",IF(OR(B141="",D141="",E141="",F141="",G141="",H141="",O141=""),"INCOMPLETO",IF(C141="CLIENTE NO ENCONTRADO","REVISAR CLIENTE","COMPLETO")))</f>
        <v/>
      </c>
      <c r="T141">
        <f>IF(Clientes!A141="","",Clientes!A141)</f>
        <v/>
      </c>
      <c r="U141">
        <f>IF(Catalogos!C141="","",Catalogos!C141)</f>
        <v/>
      </c>
      <c r="V141">
        <f>IF(Catalogos!D141="","",Catalogos!D141)</f>
        <v/>
      </c>
      <c r="W141">
        <f>IF(Catalogos!E141="","",Catalogos!E141)</f>
        <v/>
      </c>
      <c r="X141">
        <f>IF(Catalogos!F141="","",Catalogos!F141)</f>
        <v/>
      </c>
      <c r="Y141">
        <f>IF(Catalogos!G141="","",Catalogos!G141)</f>
        <v/>
      </c>
    </row>
    <row r="142" ht="21" customHeight="1">
      <c r="A142" s="15" t="n"/>
      <c r="B142" s="15" t="n"/>
      <c r="C142" s="16">
        <f>IF(B142="","",IFERROR(INDEX(Clientes!$B$2:$B$201,MATCH(B142,Clientes!$A$2:$A$201,0)),"CLIENTE NO ENCONTRADO"))</f>
        <v/>
      </c>
      <c r="D142" s="15" t="n"/>
      <c r="E142" s="15" t="n"/>
      <c r="F142" s="17" t="n"/>
      <c r="G142" s="17" t="n"/>
      <c r="H142" s="18" t="n"/>
      <c r="I142" s="17" t="n"/>
      <c r="J142" s="17" t="n"/>
      <c r="K142" s="17" t="n"/>
      <c r="L142" s="17" t="n"/>
      <c r="M142" s="19">
        <f>IF(A142="","",IFERROR(IF(COUNTIF(Lecturas_KM!$B$2:$B$1001,A142)=0,"",SUMPRODUCT(MAX((Lecturas_KM!$B$2:$B$1001=A142)*Lecturas_KM!$D$2:$D$1001))),""))</f>
        <v/>
      </c>
      <c r="N142" s="20">
        <f>IF(A142="","",IFERROR(IF(COUNTIF(Lecturas_KM!$B$2:$B$1001,A142)=0,"",SUMPRODUCT(MAX((Lecturas_KM!$B$2:$B$1001=A142)*Lecturas_KM!$C$2:$C$1001))),""))</f>
        <v/>
      </c>
      <c r="O142" s="21" t="n"/>
      <c r="P142" s="17" t="n"/>
      <c r="Q142" s="22">
        <f>IF(A142="","",IF(OR(B142="",D142="",E142="",F142="",G142="",H142="",O142=""),"INCOMPLETO",IF(C142="CLIENTE NO ENCONTRADO","REVISAR CLIENTE","COMPLETO")))</f>
        <v/>
      </c>
      <c r="T142">
        <f>IF(Clientes!A142="","",Clientes!A142)</f>
        <v/>
      </c>
      <c r="U142">
        <f>IF(Catalogos!C142="","",Catalogos!C142)</f>
        <v/>
      </c>
      <c r="V142">
        <f>IF(Catalogos!D142="","",Catalogos!D142)</f>
        <v/>
      </c>
      <c r="W142">
        <f>IF(Catalogos!E142="","",Catalogos!E142)</f>
        <v/>
      </c>
      <c r="X142">
        <f>IF(Catalogos!F142="","",Catalogos!F142)</f>
        <v/>
      </c>
      <c r="Y142">
        <f>IF(Catalogos!G142="","",Catalogos!G142)</f>
        <v/>
      </c>
    </row>
    <row r="143" ht="21" customHeight="1">
      <c r="A143" s="15" t="n"/>
      <c r="B143" s="15" t="n"/>
      <c r="C143" s="23">
        <f>IF(B143="","",IFERROR(INDEX(Clientes!$B$2:$B$201,MATCH(B143,Clientes!$A$2:$A$201,0)),"CLIENTE NO ENCONTRADO"))</f>
        <v/>
      </c>
      <c r="D143" s="15" t="n"/>
      <c r="E143" s="15" t="n"/>
      <c r="F143" s="17" t="n"/>
      <c r="G143" s="17" t="n"/>
      <c r="H143" s="18" t="n"/>
      <c r="I143" s="17" t="n"/>
      <c r="J143" s="17" t="n"/>
      <c r="K143" s="17" t="n"/>
      <c r="L143" s="17" t="n"/>
      <c r="M143" s="24">
        <f>IF(A143="","",IFERROR(IF(COUNTIF(Lecturas_KM!$B$2:$B$1001,A143)=0,"",SUMPRODUCT(MAX((Lecturas_KM!$B$2:$B$1001=A143)*Lecturas_KM!$D$2:$D$1001))),""))</f>
        <v/>
      </c>
      <c r="N143" s="25">
        <f>IF(A143="","",IFERROR(IF(COUNTIF(Lecturas_KM!$B$2:$B$1001,A143)=0,"",SUMPRODUCT(MAX((Lecturas_KM!$B$2:$B$1001=A143)*Lecturas_KM!$C$2:$C$1001))),""))</f>
        <v/>
      </c>
      <c r="O143" s="21" t="n"/>
      <c r="P143" s="17" t="n"/>
      <c r="Q143" s="26">
        <f>IF(A143="","",IF(OR(B143="",D143="",E143="",F143="",G143="",H143="",O143=""),"INCOMPLETO",IF(C143="CLIENTE NO ENCONTRADO","REVISAR CLIENTE","COMPLETO")))</f>
        <v/>
      </c>
      <c r="T143">
        <f>IF(Clientes!A143="","",Clientes!A143)</f>
        <v/>
      </c>
      <c r="U143">
        <f>IF(Catalogos!C143="","",Catalogos!C143)</f>
        <v/>
      </c>
      <c r="V143">
        <f>IF(Catalogos!D143="","",Catalogos!D143)</f>
        <v/>
      </c>
      <c r="W143">
        <f>IF(Catalogos!E143="","",Catalogos!E143)</f>
        <v/>
      </c>
      <c r="X143">
        <f>IF(Catalogos!F143="","",Catalogos!F143)</f>
        <v/>
      </c>
      <c r="Y143">
        <f>IF(Catalogos!G143="","",Catalogos!G143)</f>
        <v/>
      </c>
    </row>
    <row r="144" ht="21" customHeight="1">
      <c r="A144" s="15" t="n"/>
      <c r="B144" s="15" t="n"/>
      <c r="C144" s="16">
        <f>IF(B144="","",IFERROR(INDEX(Clientes!$B$2:$B$201,MATCH(B144,Clientes!$A$2:$A$201,0)),"CLIENTE NO ENCONTRADO"))</f>
        <v/>
      </c>
      <c r="D144" s="15" t="n"/>
      <c r="E144" s="15" t="n"/>
      <c r="F144" s="17" t="n"/>
      <c r="G144" s="17" t="n"/>
      <c r="H144" s="18" t="n"/>
      <c r="I144" s="17" t="n"/>
      <c r="J144" s="17" t="n"/>
      <c r="K144" s="17" t="n"/>
      <c r="L144" s="17" t="n"/>
      <c r="M144" s="19">
        <f>IF(A144="","",IFERROR(IF(COUNTIF(Lecturas_KM!$B$2:$B$1001,A144)=0,"",SUMPRODUCT(MAX((Lecturas_KM!$B$2:$B$1001=A144)*Lecturas_KM!$D$2:$D$1001))),""))</f>
        <v/>
      </c>
      <c r="N144" s="20">
        <f>IF(A144="","",IFERROR(IF(COUNTIF(Lecturas_KM!$B$2:$B$1001,A144)=0,"",SUMPRODUCT(MAX((Lecturas_KM!$B$2:$B$1001=A144)*Lecturas_KM!$C$2:$C$1001))),""))</f>
        <v/>
      </c>
      <c r="O144" s="21" t="n"/>
      <c r="P144" s="17" t="n"/>
      <c r="Q144" s="22">
        <f>IF(A144="","",IF(OR(B144="",D144="",E144="",F144="",G144="",H144="",O144=""),"INCOMPLETO",IF(C144="CLIENTE NO ENCONTRADO","REVISAR CLIENTE","COMPLETO")))</f>
        <v/>
      </c>
      <c r="T144">
        <f>IF(Clientes!A144="","",Clientes!A144)</f>
        <v/>
      </c>
      <c r="U144">
        <f>IF(Catalogos!C144="","",Catalogos!C144)</f>
        <v/>
      </c>
      <c r="V144">
        <f>IF(Catalogos!D144="","",Catalogos!D144)</f>
        <v/>
      </c>
      <c r="W144">
        <f>IF(Catalogos!E144="","",Catalogos!E144)</f>
        <v/>
      </c>
      <c r="X144">
        <f>IF(Catalogos!F144="","",Catalogos!F144)</f>
        <v/>
      </c>
      <c r="Y144">
        <f>IF(Catalogos!G144="","",Catalogos!G144)</f>
        <v/>
      </c>
    </row>
    <row r="145" ht="21" customHeight="1">
      <c r="A145" s="15" t="n"/>
      <c r="B145" s="15" t="n"/>
      <c r="C145" s="23">
        <f>IF(B145="","",IFERROR(INDEX(Clientes!$B$2:$B$201,MATCH(B145,Clientes!$A$2:$A$201,0)),"CLIENTE NO ENCONTRADO"))</f>
        <v/>
      </c>
      <c r="D145" s="15" t="n"/>
      <c r="E145" s="15" t="n"/>
      <c r="F145" s="17" t="n"/>
      <c r="G145" s="17" t="n"/>
      <c r="H145" s="18" t="n"/>
      <c r="I145" s="17" t="n"/>
      <c r="J145" s="17" t="n"/>
      <c r="K145" s="17" t="n"/>
      <c r="L145" s="17" t="n"/>
      <c r="M145" s="24">
        <f>IF(A145="","",IFERROR(IF(COUNTIF(Lecturas_KM!$B$2:$B$1001,A145)=0,"",SUMPRODUCT(MAX((Lecturas_KM!$B$2:$B$1001=A145)*Lecturas_KM!$D$2:$D$1001))),""))</f>
        <v/>
      </c>
      <c r="N145" s="25">
        <f>IF(A145="","",IFERROR(IF(COUNTIF(Lecturas_KM!$B$2:$B$1001,A145)=0,"",SUMPRODUCT(MAX((Lecturas_KM!$B$2:$B$1001=A145)*Lecturas_KM!$C$2:$C$1001))),""))</f>
        <v/>
      </c>
      <c r="O145" s="21" t="n"/>
      <c r="P145" s="17" t="n"/>
      <c r="Q145" s="26">
        <f>IF(A145="","",IF(OR(B145="",D145="",E145="",F145="",G145="",H145="",O145=""),"INCOMPLETO",IF(C145="CLIENTE NO ENCONTRADO","REVISAR CLIENTE","COMPLETO")))</f>
        <v/>
      </c>
      <c r="T145">
        <f>IF(Clientes!A145="","",Clientes!A145)</f>
        <v/>
      </c>
      <c r="U145">
        <f>IF(Catalogos!C145="","",Catalogos!C145)</f>
        <v/>
      </c>
      <c r="V145">
        <f>IF(Catalogos!D145="","",Catalogos!D145)</f>
        <v/>
      </c>
      <c r="W145">
        <f>IF(Catalogos!E145="","",Catalogos!E145)</f>
        <v/>
      </c>
      <c r="X145">
        <f>IF(Catalogos!F145="","",Catalogos!F145)</f>
        <v/>
      </c>
      <c r="Y145">
        <f>IF(Catalogos!G145="","",Catalogos!G145)</f>
        <v/>
      </c>
    </row>
    <row r="146" ht="21" customHeight="1">
      <c r="A146" s="15" t="n"/>
      <c r="B146" s="15" t="n"/>
      <c r="C146" s="16">
        <f>IF(B146="","",IFERROR(INDEX(Clientes!$B$2:$B$201,MATCH(B146,Clientes!$A$2:$A$201,0)),"CLIENTE NO ENCONTRADO"))</f>
        <v/>
      </c>
      <c r="D146" s="15" t="n"/>
      <c r="E146" s="15" t="n"/>
      <c r="F146" s="17" t="n"/>
      <c r="G146" s="17" t="n"/>
      <c r="H146" s="18" t="n"/>
      <c r="I146" s="17" t="n"/>
      <c r="J146" s="17" t="n"/>
      <c r="K146" s="17" t="n"/>
      <c r="L146" s="17" t="n"/>
      <c r="M146" s="19">
        <f>IF(A146="","",IFERROR(IF(COUNTIF(Lecturas_KM!$B$2:$B$1001,A146)=0,"",SUMPRODUCT(MAX((Lecturas_KM!$B$2:$B$1001=A146)*Lecturas_KM!$D$2:$D$1001))),""))</f>
        <v/>
      </c>
      <c r="N146" s="20">
        <f>IF(A146="","",IFERROR(IF(COUNTIF(Lecturas_KM!$B$2:$B$1001,A146)=0,"",SUMPRODUCT(MAX((Lecturas_KM!$B$2:$B$1001=A146)*Lecturas_KM!$C$2:$C$1001))),""))</f>
        <v/>
      </c>
      <c r="O146" s="21" t="n"/>
      <c r="P146" s="17" t="n"/>
      <c r="Q146" s="22">
        <f>IF(A146="","",IF(OR(B146="",D146="",E146="",F146="",G146="",H146="",O146=""),"INCOMPLETO",IF(C146="CLIENTE NO ENCONTRADO","REVISAR CLIENTE","COMPLETO")))</f>
        <v/>
      </c>
      <c r="T146">
        <f>IF(Clientes!A146="","",Clientes!A146)</f>
        <v/>
      </c>
      <c r="U146">
        <f>IF(Catalogos!C146="","",Catalogos!C146)</f>
        <v/>
      </c>
      <c r="V146">
        <f>IF(Catalogos!D146="","",Catalogos!D146)</f>
        <v/>
      </c>
      <c r="W146">
        <f>IF(Catalogos!E146="","",Catalogos!E146)</f>
        <v/>
      </c>
      <c r="X146">
        <f>IF(Catalogos!F146="","",Catalogos!F146)</f>
        <v/>
      </c>
      <c r="Y146">
        <f>IF(Catalogos!G146="","",Catalogos!G146)</f>
        <v/>
      </c>
    </row>
    <row r="147" ht="21" customHeight="1">
      <c r="A147" s="15" t="n"/>
      <c r="B147" s="15" t="n"/>
      <c r="C147" s="23">
        <f>IF(B147="","",IFERROR(INDEX(Clientes!$B$2:$B$201,MATCH(B147,Clientes!$A$2:$A$201,0)),"CLIENTE NO ENCONTRADO"))</f>
        <v/>
      </c>
      <c r="D147" s="15" t="n"/>
      <c r="E147" s="15" t="n"/>
      <c r="F147" s="17" t="n"/>
      <c r="G147" s="17" t="n"/>
      <c r="H147" s="18" t="n"/>
      <c r="I147" s="17" t="n"/>
      <c r="J147" s="17" t="n"/>
      <c r="K147" s="17" t="n"/>
      <c r="L147" s="17" t="n"/>
      <c r="M147" s="24">
        <f>IF(A147="","",IFERROR(IF(COUNTIF(Lecturas_KM!$B$2:$B$1001,A147)=0,"",SUMPRODUCT(MAX((Lecturas_KM!$B$2:$B$1001=A147)*Lecturas_KM!$D$2:$D$1001))),""))</f>
        <v/>
      </c>
      <c r="N147" s="25">
        <f>IF(A147="","",IFERROR(IF(COUNTIF(Lecturas_KM!$B$2:$B$1001,A147)=0,"",SUMPRODUCT(MAX((Lecturas_KM!$B$2:$B$1001=A147)*Lecturas_KM!$C$2:$C$1001))),""))</f>
        <v/>
      </c>
      <c r="O147" s="21" t="n"/>
      <c r="P147" s="17" t="n"/>
      <c r="Q147" s="26">
        <f>IF(A147="","",IF(OR(B147="",D147="",E147="",F147="",G147="",H147="",O147=""),"INCOMPLETO",IF(C147="CLIENTE NO ENCONTRADO","REVISAR CLIENTE","COMPLETO")))</f>
        <v/>
      </c>
      <c r="T147">
        <f>IF(Clientes!A147="","",Clientes!A147)</f>
        <v/>
      </c>
      <c r="U147">
        <f>IF(Catalogos!C147="","",Catalogos!C147)</f>
        <v/>
      </c>
      <c r="V147">
        <f>IF(Catalogos!D147="","",Catalogos!D147)</f>
        <v/>
      </c>
      <c r="W147">
        <f>IF(Catalogos!E147="","",Catalogos!E147)</f>
        <v/>
      </c>
      <c r="X147">
        <f>IF(Catalogos!F147="","",Catalogos!F147)</f>
        <v/>
      </c>
      <c r="Y147">
        <f>IF(Catalogos!G147="","",Catalogos!G147)</f>
        <v/>
      </c>
    </row>
    <row r="148" ht="21" customHeight="1">
      <c r="A148" s="15" t="n"/>
      <c r="B148" s="15" t="n"/>
      <c r="C148" s="16">
        <f>IF(B148="","",IFERROR(INDEX(Clientes!$B$2:$B$201,MATCH(B148,Clientes!$A$2:$A$201,0)),"CLIENTE NO ENCONTRADO"))</f>
        <v/>
      </c>
      <c r="D148" s="15" t="n"/>
      <c r="E148" s="15" t="n"/>
      <c r="F148" s="17" t="n"/>
      <c r="G148" s="17" t="n"/>
      <c r="H148" s="18" t="n"/>
      <c r="I148" s="17" t="n"/>
      <c r="J148" s="17" t="n"/>
      <c r="K148" s="17" t="n"/>
      <c r="L148" s="17" t="n"/>
      <c r="M148" s="19">
        <f>IF(A148="","",IFERROR(IF(COUNTIF(Lecturas_KM!$B$2:$B$1001,A148)=0,"",SUMPRODUCT(MAX((Lecturas_KM!$B$2:$B$1001=A148)*Lecturas_KM!$D$2:$D$1001))),""))</f>
        <v/>
      </c>
      <c r="N148" s="20">
        <f>IF(A148="","",IFERROR(IF(COUNTIF(Lecturas_KM!$B$2:$B$1001,A148)=0,"",SUMPRODUCT(MAX((Lecturas_KM!$B$2:$B$1001=A148)*Lecturas_KM!$C$2:$C$1001))),""))</f>
        <v/>
      </c>
      <c r="O148" s="21" t="n"/>
      <c r="P148" s="17" t="n"/>
      <c r="Q148" s="22">
        <f>IF(A148="","",IF(OR(B148="",D148="",E148="",F148="",G148="",H148="",O148=""),"INCOMPLETO",IF(C148="CLIENTE NO ENCONTRADO","REVISAR CLIENTE","COMPLETO")))</f>
        <v/>
      </c>
      <c r="T148">
        <f>IF(Clientes!A148="","",Clientes!A148)</f>
        <v/>
      </c>
      <c r="U148">
        <f>IF(Catalogos!C148="","",Catalogos!C148)</f>
        <v/>
      </c>
      <c r="V148">
        <f>IF(Catalogos!D148="","",Catalogos!D148)</f>
        <v/>
      </c>
      <c r="W148">
        <f>IF(Catalogos!E148="","",Catalogos!E148)</f>
        <v/>
      </c>
      <c r="X148">
        <f>IF(Catalogos!F148="","",Catalogos!F148)</f>
        <v/>
      </c>
      <c r="Y148">
        <f>IF(Catalogos!G148="","",Catalogos!G148)</f>
        <v/>
      </c>
    </row>
    <row r="149" ht="21" customHeight="1">
      <c r="A149" s="15" t="n"/>
      <c r="B149" s="15" t="n"/>
      <c r="C149" s="23">
        <f>IF(B149="","",IFERROR(INDEX(Clientes!$B$2:$B$201,MATCH(B149,Clientes!$A$2:$A$201,0)),"CLIENTE NO ENCONTRADO"))</f>
        <v/>
      </c>
      <c r="D149" s="15" t="n"/>
      <c r="E149" s="15" t="n"/>
      <c r="F149" s="17" t="n"/>
      <c r="G149" s="17" t="n"/>
      <c r="H149" s="18" t="n"/>
      <c r="I149" s="17" t="n"/>
      <c r="J149" s="17" t="n"/>
      <c r="K149" s="17" t="n"/>
      <c r="L149" s="17" t="n"/>
      <c r="M149" s="24">
        <f>IF(A149="","",IFERROR(IF(COUNTIF(Lecturas_KM!$B$2:$B$1001,A149)=0,"",SUMPRODUCT(MAX((Lecturas_KM!$B$2:$B$1001=A149)*Lecturas_KM!$D$2:$D$1001))),""))</f>
        <v/>
      </c>
      <c r="N149" s="25">
        <f>IF(A149="","",IFERROR(IF(COUNTIF(Lecturas_KM!$B$2:$B$1001,A149)=0,"",SUMPRODUCT(MAX((Lecturas_KM!$B$2:$B$1001=A149)*Lecturas_KM!$C$2:$C$1001))),""))</f>
        <v/>
      </c>
      <c r="O149" s="21" t="n"/>
      <c r="P149" s="17" t="n"/>
      <c r="Q149" s="26">
        <f>IF(A149="","",IF(OR(B149="",D149="",E149="",F149="",G149="",H149="",O149=""),"INCOMPLETO",IF(C149="CLIENTE NO ENCONTRADO","REVISAR CLIENTE","COMPLETO")))</f>
        <v/>
      </c>
      <c r="T149">
        <f>IF(Clientes!A149="","",Clientes!A149)</f>
        <v/>
      </c>
      <c r="U149">
        <f>IF(Catalogos!C149="","",Catalogos!C149)</f>
        <v/>
      </c>
      <c r="V149">
        <f>IF(Catalogos!D149="","",Catalogos!D149)</f>
        <v/>
      </c>
      <c r="W149">
        <f>IF(Catalogos!E149="","",Catalogos!E149)</f>
        <v/>
      </c>
      <c r="X149">
        <f>IF(Catalogos!F149="","",Catalogos!F149)</f>
        <v/>
      </c>
      <c r="Y149">
        <f>IF(Catalogos!G149="","",Catalogos!G149)</f>
        <v/>
      </c>
    </row>
    <row r="150" ht="21" customHeight="1">
      <c r="A150" s="15" t="n"/>
      <c r="B150" s="15" t="n"/>
      <c r="C150" s="16">
        <f>IF(B150="","",IFERROR(INDEX(Clientes!$B$2:$B$201,MATCH(B150,Clientes!$A$2:$A$201,0)),"CLIENTE NO ENCONTRADO"))</f>
        <v/>
      </c>
      <c r="D150" s="15" t="n"/>
      <c r="E150" s="15" t="n"/>
      <c r="F150" s="17" t="n"/>
      <c r="G150" s="17" t="n"/>
      <c r="H150" s="18" t="n"/>
      <c r="I150" s="17" t="n"/>
      <c r="J150" s="17" t="n"/>
      <c r="K150" s="17" t="n"/>
      <c r="L150" s="17" t="n"/>
      <c r="M150" s="19">
        <f>IF(A150="","",IFERROR(IF(COUNTIF(Lecturas_KM!$B$2:$B$1001,A150)=0,"",SUMPRODUCT(MAX((Lecturas_KM!$B$2:$B$1001=A150)*Lecturas_KM!$D$2:$D$1001))),""))</f>
        <v/>
      </c>
      <c r="N150" s="20">
        <f>IF(A150="","",IFERROR(IF(COUNTIF(Lecturas_KM!$B$2:$B$1001,A150)=0,"",SUMPRODUCT(MAX((Lecturas_KM!$B$2:$B$1001=A150)*Lecturas_KM!$C$2:$C$1001))),""))</f>
        <v/>
      </c>
      <c r="O150" s="21" t="n"/>
      <c r="P150" s="17" t="n"/>
      <c r="Q150" s="22">
        <f>IF(A150="","",IF(OR(B150="",D150="",E150="",F150="",G150="",H150="",O150=""),"INCOMPLETO",IF(C150="CLIENTE NO ENCONTRADO","REVISAR CLIENTE","COMPLETO")))</f>
        <v/>
      </c>
      <c r="T150">
        <f>IF(Clientes!A150="","",Clientes!A150)</f>
        <v/>
      </c>
      <c r="U150">
        <f>IF(Catalogos!C150="","",Catalogos!C150)</f>
        <v/>
      </c>
      <c r="V150">
        <f>IF(Catalogos!D150="","",Catalogos!D150)</f>
        <v/>
      </c>
      <c r="W150">
        <f>IF(Catalogos!E150="","",Catalogos!E150)</f>
        <v/>
      </c>
      <c r="X150">
        <f>IF(Catalogos!F150="","",Catalogos!F150)</f>
        <v/>
      </c>
      <c r="Y150">
        <f>IF(Catalogos!G150="","",Catalogos!G150)</f>
        <v/>
      </c>
    </row>
    <row r="151" ht="21" customHeight="1">
      <c r="A151" s="15" t="n"/>
      <c r="B151" s="15" t="n"/>
      <c r="C151" s="23">
        <f>IF(B151="","",IFERROR(INDEX(Clientes!$B$2:$B$201,MATCH(B151,Clientes!$A$2:$A$201,0)),"CLIENTE NO ENCONTRADO"))</f>
        <v/>
      </c>
      <c r="D151" s="15" t="n"/>
      <c r="E151" s="15" t="n"/>
      <c r="F151" s="17" t="n"/>
      <c r="G151" s="17" t="n"/>
      <c r="H151" s="18" t="n"/>
      <c r="I151" s="17" t="n"/>
      <c r="J151" s="17" t="n"/>
      <c r="K151" s="17" t="n"/>
      <c r="L151" s="17" t="n"/>
      <c r="M151" s="24">
        <f>IF(A151="","",IFERROR(IF(COUNTIF(Lecturas_KM!$B$2:$B$1001,A151)=0,"",SUMPRODUCT(MAX((Lecturas_KM!$B$2:$B$1001=A151)*Lecturas_KM!$D$2:$D$1001))),""))</f>
        <v/>
      </c>
      <c r="N151" s="25">
        <f>IF(A151="","",IFERROR(IF(COUNTIF(Lecturas_KM!$B$2:$B$1001,A151)=0,"",SUMPRODUCT(MAX((Lecturas_KM!$B$2:$B$1001=A151)*Lecturas_KM!$C$2:$C$1001))),""))</f>
        <v/>
      </c>
      <c r="O151" s="21" t="n"/>
      <c r="P151" s="17" t="n"/>
      <c r="Q151" s="26">
        <f>IF(A151="","",IF(OR(B151="",D151="",E151="",F151="",G151="",H151="",O151=""),"INCOMPLETO",IF(C151="CLIENTE NO ENCONTRADO","REVISAR CLIENTE","COMPLETO")))</f>
        <v/>
      </c>
      <c r="T151">
        <f>IF(Clientes!A151="","",Clientes!A151)</f>
        <v/>
      </c>
      <c r="U151">
        <f>IF(Catalogos!C151="","",Catalogos!C151)</f>
        <v/>
      </c>
      <c r="V151">
        <f>IF(Catalogos!D151="","",Catalogos!D151)</f>
        <v/>
      </c>
      <c r="W151">
        <f>IF(Catalogos!E151="","",Catalogos!E151)</f>
        <v/>
      </c>
      <c r="X151">
        <f>IF(Catalogos!F151="","",Catalogos!F151)</f>
        <v/>
      </c>
      <c r="Y151">
        <f>IF(Catalogos!G151="","",Catalogos!G151)</f>
        <v/>
      </c>
    </row>
    <row r="152" ht="21" customHeight="1">
      <c r="A152" s="15" t="n"/>
      <c r="B152" s="15" t="n"/>
      <c r="C152" s="16">
        <f>IF(B152="","",IFERROR(INDEX(Clientes!$B$2:$B$201,MATCH(B152,Clientes!$A$2:$A$201,0)),"CLIENTE NO ENCONTRADO"))</f>
        <v/>
      </c>
      <c r="D152" s="15" t="n"/>
      <c r="E152" s="15" t="n"/>
      <c r="F152" s="17" t="n"/>
      <c r="G152" s="17" t="n"/>
      <c r="H152" s="18" t="n"/>
      <c r="I152" s="17" t="n"/>
      <c r="J152" s="17" t="n"/>
      <c r="K152" s="17" t="n"/>
      <c r="L152" s="17" t="n"/>
      <c r="M152" s="19">
        <f>IF(A152="","",IFERROR(IF(COUNTIF(Lecturas_KM!$B$2:$B$1001,A152)=0,"",SUMPRODUCT(MAX((Lecturas_KM!$B$2:$B$1001=A152)*Lecturas_KM!$D$2:$D$1001))),""))</f>
        <v/>
      </c>
      <c r="N152" s="20">
        <f>IF(A152="","",IFERROR(IF(COUNTIF(Lecturas_KM!$B$2:$B$1001,A152)=0,"",SUMPRODUCT(MAX((Lecturas_KM!$B$2:$B$1001=A152)*Lecturas_KM!$C$2:$C$1001))),""))</f>
        <v/>
      </c>
      <c r="O152" s="21" t="n"/>
      <c r="P152" s="17" t="n"/>
      <c r="Q152" s="22">
        <f>IF(A152="","",IF(OR(B152="",D152="",E152="",F152="",G152="",H152="",O152=""),"INCOMPLETO",IF(C152="CLIENTE NO ENCONTRADO","REVISAR CLIENTE","COMPLETO")))</f>
        <v/>
      </c>
      <c r="T152">
        <f>IF(Clientes!A152="","",Clientes!A152)</f>
        <v/>
      </c>
      <c r="U152">
        <f>IF(Catalogos!C152="","",Catalogos!C152)</f>
        <v/>
      </c>
      <c r="V152">
        <f>IF(Catalogos!D152="","",Catalogos!D152)</f>
        <v/>
      </c>
      <c r="W152">
        <f>IF(Catalogos!E152="","",Catalogos!E152)</f>
        <v/>
      </c>
      <c r="X152">
        <f>IF(Catalogos!F152="","",Catalogos!F152)</f>
        <v/>
      </c>
      <c r="Y152">
        <f>IF(Catalogos!G152="","",Catalogos!G152)</f>
        <v/>
      </c>
    </row>
    <row r="153" ht="21" customHeight="1">
      <c r="A153" s="15" t="n"/>
      <c r="B153" s="15" t="n"/>
      <c r="C153" s="23">
        <f>IF(B153="","",IFERROR(INDEX(Clientes!$B$2:$B$201,MATCH(B153,Clientes!$A$2:$A$201,0)),"CLIENTE NO ENCONTRADO"))</f>
        <v/>
      </c>
      <c r="D153" s="15" t="n"/>
      <c r="E153" s="15" t="n"/>
      <c r="F153" s="17" t="n"/>
      <c r="G153" s="17" t="n"/>
      <c r="H153" s="18" t="n"/>
      <c r="I153" s="17" t="n"/>
      <c r="J153" s="17" t="n"/>
      <c r="K153" s="17" t="n"/>
      <c r="L153" s="17" t="n"/>
      <c r="M153" s="24">
        <f>IF(A153="","",IFERROR(IF(COUNTIF(Lecturas_KM!$B$2:$B$1001,A153)=0,"",SUMPRODUCT(MAX((Lecturas_KM!$B$2:$B$1001=A153)*Lecturas_KM!$D$2:$D$1001))),""))</f>
        <v/>
      </c>
      <c r="N153" s="25">
        <f>IF(A153="","",IFERROR(IF(COUNTIF(Lecturas_KM!$B$2:$B$1001,A153)=0,"",SUMPRODUCT(MAX((Lecturas_KM!$B$2:$B$1001=A153)*Lecturas_KM!$C$2:$C$1001))),""))</f>
        <v/>
      </c>
      <c r="O153" s="21" t="n"/>
      <c r="P153" s="17" t="n"/>
      <c r="Q153" s="26">
        <f>IF(A153="","",IF(OR(B153="",D153="",E153="",F153="",G153="",H153="",O153=""),"INCOMPLETO",IF(C153="CLIENTE NO ENCONTRADO","REVISAR CLIENTE","COMPLETO")))</f>
        <v/>
      </c>
      <c r="T153">
        <f>IF(Clientes!A153="","",Clientes!A153)</f>
        <v/>
      </c>
      <c r="U153">
        <f>IF(Catalogos!C153="","",Catalogos!C153)</f>
        <v/>
      </c>
      <c r="V153">
        <f>IF(Catalogos!D153="","",Catalogos!D153)</f>
        <v/>
      </c>
      <c r="W153">
        <f>IF(Catalogos!E153="","",Catalogos!E153)</f>
        <v/>
      </c>
      <c r="X153">
        <f>IF(Catalogos!F153="","",Catalogos!F153)</f>
        <v/>
      </c>
      <c r="Y153">
        <f>IF(Catalogos!G153="","",Catalogos!G153)</f>
        <v/>
      </c>
    </row>
    <row r="154" ht="21" customHeight="1">
      <c r="A154" s="15" t="n"/>
      <c r="B154" s="15" t="n"/>
      <c r="C154" s="16">
        <f>IF(B154="","",IFERROR(INDEX(Clientes!$B$2:$B$201,MATCH(B154,Clientes!$A$2:$A$201,0)),"CLIENTE NO ENCONTRADO"))</f>
        <v/>
      </c>
      <c r="D154" s="15" t="n"/>
      <c r="E154" s="15" t="n"/>
      <c r="F154" s="17" t="n"/>
      <c r="G154" s="17" t="n"/>
      <c r="H154" s="18" t="n"/>
      <c r="I154" s="17" t="n"/>
      <c r="J154" s="17" t="n"/>
      <c r="K154" s="17" t="n"/>
      <c r="L154" s="17" t="n"/>
      <c r="M154" s="19">
        <f>IF(A154="","",IFERROR(IF(COUNTIF(Lecturas_KM!$B$2:$B$1001,A154)=0,"",SUMPRODUCT(MAX((Lecturas_KM!$B$2:$B$1001=A154)*Lecturas_KM!$D$2:$D$1001))),""))</f>
        <v/>
      </c>
      <c r="N154" s="20">
        <f>IF(A154="","",IFERROR(IF(COUNTIF(Lecturas_KM!$B$2:$B$1001,A154)=0,"",SUMPRODUCT(MAX((Lecturas_KM!$B$2:$B$1001=A154)*Lecturas_KM!$C$2:$C$1001))),""))</f>
        <v/>
      </c>
      <c r="O154" s="21" t="n"/>
      <c r="P154" s="17" t="n"/>
      <c r="Q154" s="22">
        <f>IF(A154="","",IF(OR(B154="",D154="",E154="",F154="",G154="",H154="",O154=""),"INCOMPLETO",IF(C154="CLIENTE NO ENCONTRADO","REVISAR CLIENTE","COMPLETO")))</f>
        <v/>
      </c>
      <c r="T154">
        <f>IF(Clientes!A154="","",Clientes!A154)</f>
        <v/>
      </c>
      <c r="U154">
        <f>IF(Catalogos!C154="","",Catalogos!C154)</f>
        <v/>
      </c>
      <c r="V154">
        <f>IF(Catalogos!D154="","",Catalogos!D154)</f>
        <v/>
      </c>
      <c r="W154">
        <f>IF(Catalogos!E154="","",Catalogos!E154)</f>
        <v/>
      </c>
      <c r="X154">
        <f>IF(Catalogos!F154="","",Catalogos!F154)</f>
        <v/>
      </c>
      <c r="Y154">
        <f>IF(Catalogos!G154="","",Catalogos!G154)</f>
        <v/>
      </c>
    </row>
    <row r="155" ht="21" customHeight="1">
      <c r="A155" s="15" t="n"/>
      <c r="B155" s="15" t="n"/>
      <c r="C155" s="23">
        <f>IF(B155="","",IFERROR(INDEX(Clientes!$B$2:$B$201,MATCH(B155,Clientes!$A$2:$A$201,0)),"CLIENTE NO ENCONTRADO"))</f>
        <v/>
      </c>
      <c r="D155" s="15" t="n"/>
      <c r="E155" s="15" t="n"/>
      <c r="F155" s="17" t="n"/>
      <c r="G155" s="17" t="n"/>
      <c r="H155" s="18" t="n"/>
      <c r="I155" s="17" t="n"/>
      <c r="J155" s="17" t="n"/>
      <c r="K155" s="17" t="n"/>
      <c r="L155" s="17" t="n"/>
      <c r="M155" s="24">
        <f>IF(A155="","",IFERROR(IF(COUNTIF(Lecturas_KM!$B$2:$B$1001,A155)=0,"",SUMPRODUCT(MAX((Lecturas_KM!$B$2:$B$1001=A155)*Lecturas_KM!$D$2:$D$1001))),""))</f>
        <v/>
      </c>
      <c r="N155" s="25">
        <f>IF(A155="","",IFERROR(IF(COUNTIF(Lecturas_KM!$B$2:$B$1001,A155)=0,"",SUMPRODUCT(MAX((Lecturas_KM!$B$2:$B$1001=A155)*Lecturas_KM!$C$2:$C$1001))),""))</f>
        <v/>
      </c>
      <c r="O155" s="21" t="n"/>
      <c r="P155" s="17" t="n"/>
      <c r="Q155" s="26">
        <f>IF(A155="","",IF(OR(B155="",D155="",E155="",F155="",G155="",H155="",O155=""),"INCOMPLETO",IF(C155="CLIENTE NO ENCONTRADO","REVISAR CLIENTE","COMPLETO")))</f>
        <v/>
      </c>
      <c r="T155">
        <f>IF(Clientes!A155="","",Clientes!A155)</f>
        <v/>
      </c>
      <c r="U155">
        <f>IF(Catalogos!C155="","",Catalogos!C155)</f>
        <v/>
      </c>
      <c r="V155">
        <f>IF(Catalogos!D155="","",Catalogos!D155)</f>
        <v/>
      </c>
      <c r="W155">
        <f>IF(Catalogos!E155="","",Catalogos!E155)</f>
        <v/>
      </c>
      <c r="X155">
        <f>IF(Catalogos!F155="","",Catalogos!F155)</f>
        <v/>
      </c>
      <c r="Y155">
        <f>IF(Catalogos!G155="","",Catalogos!G155)</f>
        <v/>
      </c>
    </row>
    <row r="156" ht="21" customHeight="1">
      <c r="A156" s="15" t="n"/>
      <c r="B156" s="15" t="n"/>
      <c r="C156" s="16">
        <f>IF(B156="","",IFERROR(INDEX(Clientes!$B$2:$B$201,MATCH(B156,Clientes!$A$2:$A$201,0)),"CLIENTE NO ENCONTRADO"))</f>
        <v/>
      </c>
      <c r="D156" s="15" t="n"/>
      <c r="E156" s="15" t="n"/>
      <c r="F156" s="17" t="n"/>
      <c r="G156" s="17" t="n"/>
      <c r="H156" s="18" t="n"/>
      <c r="I156" s="17" t="n"/>
      <c r="J156" s="17" t="n"/>
      <c r="K156" s="17" t="n"/>
      <c r="L156" s="17" t="n"/>
      <c r="M156" s="19">
        <f>IF(A156="","",IFERROR(IF(COUNTIF(Lecturas_KM!$B$2:$B$1001,A156)=0,"",SUMPRODUCT(MAX((Lecturas_KM!$B$2:$B$1001=A156)*Lecturas_KM!$D$2:$D$1001))),""))</f>
        <v/>
      </c>
      <c r="N156" s="20">
        <f>IF(A156="","",IFERROR(IF(COUNTIF(Lecturas_KM!$B$2:$B$1001,A156)=0,"",SUMPRODUCT(MAX((Lecturas_KM!$B$2:$B$1001=A156)*Lecturas_KM!$C$2:$C$1001))),""))</f>
        <v/>
      </c>
      <c r="O156" s="21" t="n"/>
      <c r="P156" s="17" t="n"/>
      <c r="Q156" s="22">
        <f>IF(A156="","",IF(OR(B156="",D156="",E156="",F156="",G156="",H156="",O156=""),"INCOMPLETO",IF(C156="CLIENTE NO ENCONTRADO","REVISAR CLIENTE","COMPLETO")))</f>
        <v/>
      </c>
      <c r="T156">
        <f>IF(Clientes!A156="","",Clientes!A156)</f>
        <v/>
      </c>
      <c r="U156">
        <f>IF(Catalogos!C156="","",Catalogos!C156)</f>
        <v/>
      </c>
      <c r="V156">
        <f>IF(Catalogos!D156="","",Catalogos!D156)</f>
        <v/>
      </c>
      <c r="W156">
        <f>IF(Catalogos!E156="","",Catalogos!E156)</f>
        <v/>
      </c>
      <c r="X156">
        <f>IF(Catalogos!F156="","",Catalogos!F156)</f>
        <v/>
      </c>
      <c r="Y156">
        <f>IF(Catalogos!G156="","",Catalogos!G156)</f>
        <v/>
      </c>
    </row>
    <row r="157" ht="21" customHeight="1">
      <c r="A157" s="15" t="n"/>
      <c r="B157" s="15" t="n"/>
      <c r="C157" s="23">
        <f>IF(B157="","",IFERROR(INDEX(Clientes!$B$2:$B$201,MATCH(B157,Clientes!$A$2:$A$201,0)),"CLIENTE NO ENCONTRADO"))</f>
        <v/>
      </c>
      <c r="D157" s="15" t="n"/>
      <c r="E157" s="15" t="n"/>
      <c r="F157" s="17" t="n"/>
      <c r="G157" s="17" t="n"/>
      <c r="H157" s="18" t="n"/>
      <c r="I157" s="17" t="n"/>
      <c r="J157" s="17" t="n"/>
      <c r="K157" s="17" t="n"/>
      <c r="L157" s="17" t="n"/>
      <c r="M157" s="24">
        <f>IF(A157="","",IFERROR(IF(COUNTIF(Lecturas_KM!$B$2:$B$1001,A157)=0,"",SUMPRODUCT(MAX((Lecturas_KM!$B$2:$B$1001=A157)*Lecturas_KM!$D$2:$D$1001))),""))</f>
        <v/>
      </c>
      <c r="N157" s="25">
        <f>IF(A157="","",IFERROR(IF(COUNTIF(Lecturas_KM!$B$2:$B$1001,A157)=0,"",SUMPRODUCT(MAX((Lecturas_KM!$B$2:$B$1001=A157)*Lecturas_KM!$C$2:$C$1001))),""))</f>
        <v/>
      </c>
      <c r="O157" s="21" t="n"/>
      <c r="P157" s="17" t="n"/>
      <c r="Q157" s="26">
        <f>IF(A157="","",IF(OR(B157="",D157="",E157="",F157="",G157="",H157="",O157=""),"INCOMPLETO",IF(C157="CLIENTE NO ENCONTRADO","REVISAR CLIENTE","COMPLETO")))</f>
        <v/>
      </c>
      <c r="T157">
        <f>IF(Clientes!A157="","",Clientes!A157)</f>
        <v/>
      </c>
      <c r="U157">
        <f>IF(Catalogos!C157="","",Catalogos!C157)</f>
        <v/>
      </c>
      <c r="V157">
        <f>IF(Catalogos!D157="","",Catalogos!D157)</f>
        <v/>
      </c>
      <c r="W157">
        <f>IF(Catalogos!E157="","",Catalogos!E157)</f>
        <v/>
      </c>
      <c r="X157">
        <f>IF(Catalogos!F157="","",Catalogos!F157)</f>
        <v/>
      </c>
      <c r="Y157">
        <f>IF(Catalogos!G157="","",Catalogos!G157)</f>
        <v/>
      </c>
    </row>
    <row r="158" ht="21" customHeight="1">
      <c r="A158" s="15" t="n"/>
      <c r="B158" s="15" t="n"/>
      <c r="C158" s="16">
        <f>IF(B158="","",IFERROR(INDEX(Clientes!$B$2:$B$201,MATCH(B158,Clientes!$A$2:$A$201,0)),"CLIENTE NO ENCONTRADO"))</f>
        <v/>
      </c>
      <c r="D158" s="15" t="n"/>
      <c r="E158" s="15" t="n"/>
      <c r="F158" s="17" t="n"/>
      <c r="G158" s="17" t="n"/>
      <c r="H158" s="18" t="n"/>
      <c r="I158" s="17" t="n"/>
      <c r="J158" s="17" t="n"/>
      <c r="K158" s="17" t="n"/>
      <c r="L158" s="17" t="n"/>
      <c r="M158" s="19">
        <f>IF(A158="","",IFERROR(IF(COUNTIF(Lecturas_KM!$B$2:$B$1001,A158)=0,"",SUMPRODUCT(MAX((Lecturas_KM!$B$2:$B$1001=A158)*Lecturas_KM!$D$2:$D$1001))),""))</f>
        <v/>
      </c>
      <c r="N158" s="20">
        <f>IF(A158="","",IFERROR(IF(COUNTIF(Lecturas_KM!$B$2:$B$1001,A158)=0,"",SUMPRODUCT(MAX((Lecturas_KM!$B$2:$B$1001=A158)*Lecturas_KM!$C$2:$C$1001))),""))</f>
        <v/>
      </c>
      <c r="O158" s="21" t="n"/>
      <c r="P158" s="17" t="n"/>
      <c r="Q158" s="22">
        <f>IF(A158="","",IF(OR(B158="",D158="",E158="",F158="",G158="",H158="",O158=""),"INCOMPLETO",IF(C158="CLIENTE NO ENCONTRADO","REVISAR CLIENTE","COMPLETO")))</f>
        <v/>
      </c>
      <c r="T158">
        <f>IF(Clientes!A158="","",Clientes!A158)</f>
        <v/>
      </c>
      <c r="U158">
        <f>IF(Catalogos!C158="","",Catalogos!C158)</f>
        <v/>
      </c>
      <c r="V158">
        <f>IF(Catalogos!D158="","",Catalogos!D158)</f>
        <v/>
      </c>
      <c r="W158">
        <f>IF(Catalogos!E158="","",Catalogos!E158)</f>
        <v/>
      </c>
      <c r="X158">
        <f>IF(Catalogos!F158="","",Catalogos!F158)</f>
        <v/>
      </c>
      <c r="Y158">
        <f>IF(Catalogos!G158="","",Catalogos!G158)</f>
        <v/>
      </c>
    </row>
    <row r="159" ht="21" customHeight="1">
      <c r="A159" s="15" t="n"/>
      <c r="B159" s="15" t="n"/>
      <c r="C159" s="23">
        <f>IF(B159="","",IFERROR(INDEX(Clientes!$B$2:$B$201,MATCH(B159,Clientes!$A$2:$A$201,0)),"CLIENTE NO ENCONTRADO"))</f>
        <v/>
      </c>
      <c r="D159" s="15" t="n"/>
      <c r="E159" s="15" t="n"/>
      <c r="F159" s="17" t="n"/>
      <c r="G159" s="17" t="n"/>
      <c r="H159" s="18" t="n"/>
      <c r="I159" s="17" t="n"/>
      <c r="J159" s="17" t="n"/>
      <c r="K159" s="17" t="n"/>
      <c r="L159" s="17" t="n"/>
      <c r="M159" s="24">
        <f>IF(A159="","",IFERROR(IF(COUNTIF(Lecturas_KM!$B$2:$B$1001,A159)=0,"",SUMPRODUCT(MAX((Lecturas_KM!$B$2:$B$1001=A159)*Lecturas_KM!$D$2:$D$1001))),""))</f>
        <v/>
      </c>
      <c r="N159" s="25">
        <f>IF(A159="","",IFERROR(IF(COUNTIF(Lecturas_KM!$B$2:$B$1001,A159)=0,"",SUMPRODUCT(MAX((Lecturas_KM!$B$2:$B$1001=A159)*Lecturas_KM!$C$2:$C$1001))),""))</f>
        <v/>
      </c>
      <c r="O159" s="21" t="n"/>
      <c r="P159" s="17" t="n"/>
      <c r="Q159" s="26">
        <f>IF(A159="","",IF(OR(B159="",D159="",E159="",F159="",G159="",H159="",O159=""),"INCOMPLETO",IF(C159="CLIENTE NO ENCONTRADO","REVISAR CLIENTE","COMPLETO")))</f>
        <v/>
      </c>
      <c r="T159">
        <f>IF(Clientes!A159="","",Clientes!A159)</f>
        <v/>
      </c>
      <c r="U159">
        <f>IF(Catalogos!C159="","",Catalogos!C159)</f>
        <v/>
      </c>
      <c r="V159">
        <f>IF(Catalogos!D159="","",Catalogos!D159)</f>
        <v/>
      </c>
      <c r="W159">
        <f>IF(Catalogos!E159="","",Catalogos!E159)</f>
        <v/>
      </c>
      <c r="X159">
        <f>IF(Catalogos!F159="","",Catalogos!F159)</f>
        <v/>
      </c>
      <c r="Y159">
        <f>IF(Catalogos!G159="","",Catalogos!G159)</f>
        <v/>
      </c>
    </row>
    <row r="160" ht="21" customHeight="1">
      <c r="A160" s="15" t="n"/>
      <c r="B160" s="15" t="n"/>
      <c r="C160" s="16">
        <f>IF(B160="","",IFERROR(INDEX(Clientes!$B$2:$B$201,MATCH(B160,Clientes!$A$2:$A$201,0)),"CLIENTE NO ENCONTRADO"))</f>
        <v/>
      </c>
      <c r="D160" s="15" t="n"/>
      <c r="E160" s="15" t="n"/>
      <c r="F160" s="17" t="n"/>
      <c r="G160" s="17" t="n"/>
      <c r="H160" s="18" t="n"/>
      <c r="I160" s="17" t="n"/>
      <c r="J160" s="17" t="n"/>
      <c r="K160" s="17" t="n"/>
      <c r="L160" s="17" t="n"/>
      <c r="M160" s="19">
        <f>IF(A160="","",IFERROR(IF(COUNTIF(Lecturas_KM!$B$2:$B$1001,A160)=0,"",SUMPRODUCT(MAX((Lecturas_KM!$B$2:$B$1001=A160)*Lecturas_KM!$D$2:$D$1001))),""))</f>
        <v/>
      </c>
      <c r="N160" s="20">
        <f>IF(A160="","",IFERROR(IF(COUNTIF(Lecturas_KM!$B$2:$B$1001,A160)=0,"",SUMPRODUCT(MAX((Lecturas_KM!$B$2:$B$1001=A160)*Lecturas_KM!$C$2:$C$1001))),""))</f>
        <v/>
      </c>
      <c r="O160" s="21" t="n"/>
      <c r="P160" s="17" t="n"/>
      <c r="Q160" s="22">
        <f>IF(A160="","",IF(OR(B160="",D160="",E160="",F160="",G160="",H160="",O160=""),"INCOMPLETO",IF(C160="CLIENTE NO ENCONTRADO","REVISAR CLIENTE","COMPLETO")))</f>
        <v/>
      </c>
      <c r="T160">
        <f>IF(Clientes!A160="","",Clientes!A160)</f>
        <v/>
      </c>
      <c r="U160">
        <f>IF(Catalogos!C160="","",Catalogos!C160)</f>
        <v/>
      </c>
      <c r="V160">
        <f>IF(Catalogos!D160="","",Catalogos!D160)</f>
        <v/>
      </c>
      <c r="W160">
        <f>IF(Catalogos!E160="","",Catalogos!E160)</f>
        <v/>
      </c>
      <c r="X160">
        <f>IF(Catalogos!F160="","",Catalogos!F160)</f>
        <v/>
      </c>
      <c r="Y160">
        <f>IF(Catalogos!G160="","",Catalogos!G160)</f>
        <v/>
      </c>
    </row>
    <row r="161" ht="21" customHeight="1">
      <c r="A161" s="15" t="n"/>
      <c r="B161" s="15" t="n"/>
      <c r="C161" s="23">
        <f>IF(B161="","",IFERROR(INDEX(Clientes!$B$2:$B$201,MATCH(B161,Clientes!$A$2:$A$201,0)),"CLIENTE NO ENCONTRADO"))</f>
        <v/>
      </c>
      <c r="D161" s="15" t="n"/>
      <c r="E161" s="15" t="n"/>
      <c r="F161" s="17" t="n"/>
      <c r="G161" s="17" t="n"/>
      <c r="H161" s="18" t="n"/>
      <c r="I161" s="17" t="n"/>
      <c r="J161" s="17" t="n"/>
      <c r="K161" s="17" t="n"/>
      <c r="L161" s="17" t="n"/>
      <c r="M161" s="24">
        <f>IF(A161="","",IFERROR(IF(COUNTIF(Lecturas_KM!$B$2:$B$1001,A161)=0,"",SUMPRODUCT(MAX((Lecturas_KM!$B$2:$B$1001=A161)*Lecturas_KM!$D$2:$D$1001))),""))</f>
        <v/>
      </c>
      <c r="N161" s="25">
        <f>IF(A161="","",IFERROR(IF(COUNTIF(Lecturas_KM!$B$2:$B$1001,A161)=0,"",SUMPRODUCT(MAX((Lecturas_KM!$B$2:$B$1001=A161)*Lecturas_KM!$C$2:$C$1001))),""))</f>
        <v/>
      </c>
      <c r="O161" s="21" t="n"/>
      <c r="P161" s="17" t="n"/>
      <c r="Q161" s="26">
        <f>IF(A161="","",IF(OR(B161="",D161="",E161="",F161="",G161="",H161="",O161=""),"INCOMPLETO",IF(C161="CLIENTE NO ENCONTRADO","REVISAR CLIENTE","COMPLETO")))</f>
        <v/>
      </c>
      <c r="T161">
        <f>IF(Clientes!A161="","",Clientes!A161)</f>
        <v/>
      </c>
      <c r="U161">
        <f>IF(Catalogos!C161="","",Catalogos!C161)</f>
        <v/>
      </c>
      <c r="V161">
        <f>IF(Catalogos!D161="","",Catalogos!D161)</f>
        <v/>
      </c>
      <c r="W161">
        <f>IF(Catalogos!E161="","",Catalogos!E161)</f>
        <v/>
      </c>
      <c r="X161">
        <f>IF(Catalogos!F161="","",Catalogos!F161)</f>
        <v/>
      </c>
      <c r="Y161">
        <f>IF(Catalogos!G161="","",Catalogos!G161)</f>
        <v/>
      </c>
    </row>
    <row r="162" ht="21" customHeight="1">
      <c r="A162" s="15" t="n"/>
      <c r="B162" s="15" t="n"/>
      <c r="C162" s="16">
        <f>IF(B162="","",IFERROR(INDEX(Clientes!$B$2:$B$201,MATCH(B162,Clientes!$A$2:$A$201,0)),"CLIENTE NO ENCONTRADO"))</f>
        <v/>
      </c>
      <c r="D162" s="15" t="n"/>
      <c r="E162" s="15" t="n"/>
      <c r="F162" s="17" t="n"/>
      <c r="G162" s="17" t="n"/>
      <c r="H162" s="18" t="n"/>
      <c r="I162" s="17" t="n"/>
      <c r="J162" s="17" t="n"/>
      <c r="K162" s="17" t="n"/>
      <c r="L162" s="17" t="n"/>
      <c r="M162" s="19">
        <f>IF(A162="","",IFERROR(IF(COUNTIF(Lecturas_KM!$B$2:$B$1001,A162)=0,"",SUMPRODUCT(MAX((Lecturas_KM!$B$2:$B$1001=A162)*Lecturas_KM!$D$2:$D$1001))),""))</f>
        <v/>
      </c>
      <c r="N162" s="20">
        <f>IF(A162="","",IFERROR(IF(COUNTIF(Lecturas_KM!$B$2:$B$1001,A162)=0,"",SUMPRODUCT(MAX((Lecturas_KM!$B$2:$B$1001=A162)*Lecturas_KM!$C$2:$C$1001))),""))</f>
        <v/>
      </c>
      <c r="O162" s="21" t="n"/>
      <c r="P162" s="17" t="n"/>
      <c r="Q162" s="22">
        <f>IF(A162="","",IF(OR(B162="",D162="",E162="",F162="",G162="",H162="",O162=""),"INCOMPLETO",IF(C162="CLIENTE NO ENCONTRADO","REVISAR CLIENTE","COMPLETO")))</f>
        <v/>
      </c>
      <c r="T162">
        <f>IF(Clientes!A162="","",Clientes!A162)</f>
        <v/>
      </c>
      <c r="U162">
        <f>IF(Catalogos!C162="","",Catalogos!C162)</f>
        <v/>
      </c>
      <c r="V162">
        <f>IF(Catalogos!D162="","",Catalogos!D162)</f>
        <v/>
      </c>
      <c r="W162">
        <f>IF(Catalogos!E162="","",Catalogos!E162)</f>
        <v/>
      </c>
      <c r="X162">
        <f>IF(Catalogos!F162="","",Catalogos!F162)</f>
        <v/>
      </c>
      <c r="Y162">
        <f>IF(Catalogos!G162="","",Catalogos!G162)</f>
        <v/>
      </c>
    </row>
    <row r="163" ht="21" customHeight="1">
      <c r="A163" s="15" t="n"/>
      <c r="B163" s="15" t="n"/>
      <c r="C163" s="23">
        <f>IF(B163="","",IFERROR(INDEX(Clientes!$B$2:$B$201,MATCH(B163,Clientes!$A$2:$A$201,0)),"CLIENTE NO ENCONTRADO"))</f>
        <v/>
      </c>
      <c r="D163" s="15" t="n"/>
      <c r="E163" s="15" t="n"/>
      <c r="F163" s="17" t="n"/>
      <c r="G163" s="17" t="n"/>
      <c r="H163" s="18" t="n"/>
      <c r="I163" s="17" t="n"/>
      <c r="J163" s="17" t="n"/>
      <c r="K163" s="17" t="n"/>
      <c r="L163" s="17" t="n"/>
      <c r="M163" s="24">
        <f>IF(A163="","",IFERROR(IF(COUNTIF(Lecturas_KM!$B$2:$B$1001,A163)=0,"",SUMPRODUCT(MAX((Lecturas_KM!$B$2:$B$1001=A163)*Lecturas_KM!$D$2:$D$1001))),""))</f>
        <v/>
      </c>
      <c r="N163" s="25">
        <f>IF(A163="","",IFERROR(IF(COUNTIF(Lecturas_KM!$B$2:$B$1001,A163)=0,"",SUMPRODUCT(MAX((Lecturas_KM!$B$2:$B$1001=A163)*Lecturas_KM!$C$2:$C$1001))),""))</f>
        <v/>
      </c>
      <c r="O163" s="21" t="n"/>
      <c r="P163" s="17" t="n"/>
      <c r="Q163" s="26">
        <f>IF(A163="","",IF(OR(B163="",D163="",E163="",F163="",G163="",H163="",O163=""),"INCOMPLETO",IF(C163="CLIENTE NO ENCONTRADO","REVISAR CLIENTE","COMPLETO")))</f>
        <v/>
      </c>
      <c r="T163">
        <f>IF(Clientes!A163="","",Clientes!A163)</f>
        <v/>
      </c>
      <c r="U163">
        <f>IF(Catalogos!C163="","",Catalogos!C163)</f>
        <v/>
      </c>
      <c r="V163">
        <f>IF(Catalogos!D163="","",Catalogos!D163)</f>
        <v/>
      </c>
      <c r="W163">
        <f>IF(Catalogos!E163="","",Catalogos!E163)</f>
        <v/>
      </c>
      <c r="X163">
        <f>IF(Catalogos!F163="","",Catalogos!F163)</f>
        <v/>
      </c>
      <c r="Y163">
        <f>IF(Catalogos!G163="","",Catalogos!G163)</f>
        <v/>
      </c>
    </row>
    <row r="164" ht="21" customHeight="1">
      <c r="A164" s="15" t="n"/>
      <c r="B164" s="15" t="n"/>
      <c r="C164" s="16">
        <f>IF(B164="","",IFERROR(INDEX(Clientes!$B$2:$B$201,MATCH(B164,Clientes!$A$2:$A$201,0)),"CLIENTE NO ENCONTRADO"))</f>
        <v/>
      </c>
      <c r="D164" s="15" t="n"/>
      <c r="E164" s="15" t="n"/>
      <c r="F164" s="17" t="n"/>
      <c r="G164" s="17" t="n"/>
      <c r="H164" s="18" t="n"/>
      <c r="I164" s="17" t="n"/>
      <c r="J164" s="17" t="n"/>
      <c r="K164" s="17" t="n"/>
      <c r="L164" s="17" t="n"/>
      <c r="M164" s="19">
        <f>IF(A164="","",IFERROR(IF(COUNTIF(Lecturas_KM!$B$2:$B$1001,A164)=0,"",SUMPRODUCT(MAX((Lecturas_KM!$B$2:$B$1001=A164)*Lecturas_KM!$D$2:$D$1001))),""))</f>
        <v/>
      </c>
      <c r="N164" s="20">
        <f>IF(A164="","",IFERROR(IF(COUNTIF(Lecturas_KM!$B$2:$B$1001,A164)=0,"",SUMPRODUCT(MAX((Lecturas_KM!$B$2:$B$1001=A164)*Lecturas_KM!$C$2:$C$1001))),""))</f>
        <v/>
      </c>
      <c r="O164" s="21" t="n"/>
      <c r="P164" s="17" t="n"/>
      <c r="Q164" s="22">
        <f>IF(A164="","",IF(OR(B164="",D164="",E164="",F164="",G164="",H164="",O164=""),"INCOMPLETO",IF(C164="CLIENTE NO ENCONTRADO","REVISAR CLIENTE","COMPLETO")))</f>
        <v/>
      </c>
      <c r="T164">
        <f>IF(Clientes!A164="","",Clientes!A164)</f>
        <v/>
      </c>
      <c r="U164">
        <f>IF(Catalogos!C164="","",Catalogos!C164)</f>
        <v/>
      </c>
      <c r="V164">
        <f>IF(Catalogos!D164="","",Catalogos!D164)</f>
        <v/>
      </c>
      <c r="W164">
        <f>IF(Catalogos!E164="","",Catalogos!E164)</f>
        <v/>
      </c>
      <c r="X164">
        <f>IF(Catalogos!F164="","",Catalogos!F164)</f>
        <v/>
      </c>
      <c r="Y164">
        <f>IF(Catalogos!G164="","",Catalogos!G164)</f>
        <v/>
      </c>
    </row>
    <row r="165" ht="21" customHeight="1">
      <c r="A165" s="15" t="n"/>
      <c r="B165" s="15" t="n"/>
      <c r="C165" s="23">
        <f>IF(B165="","",IFERROR(INDEX(Clientes!$B$2:$B$201,MATCH(B165,Clientes!$A$2:$A$201,0)),"CLIENTE NO ENCONTRADO"))</f>
        <v/>
      </c>
      <c r="D165" s="15" t="n"/>
      <c r="E165" s="15" t="n"/>
      <c r="F165" s="17" t="n"/>
      <c r="G165" s="17" t="n"/>
      <c r="H165" s="18" t="n"/>
      <c r="I165" s="17" t="n"/>
      <c r="J165" s="17" t="n"/>
      <c r="K165" s="17" t="n"/>
      <c r="L165" s="17" t="n"/>
      <c r="M165" s="24">
        <f>IF(A165="","",IFERROR(IF(COUNTIF(Lecturas_KM!$B$2:$B$1001,A165)=0,"",SUMPRODUCT(MAX((Lecturas_KM!$B$2:$B$1001=A165)*Lecturas_KM!$D$2:$D$1001))),""))</f>
        <v/>
      </c>
      <c r="N165" s="25">
        <f>IF(A165="","",IFERROR(IF(COUNTIF(Lecturas_KM!$B$2:$B$1001,A165)=0,"",SUMPRODUCT(MAX((Lecturas_KM!$B$2:$B$1001=A165)*Lecturas_KM!$C$2:$C$1001))),""))</f>
        <v/>
      </c>
      <c r="O165" s="21" t="n"/>
      <c r="P165" s="17" t="n"/>
      <c r="Q165" s="26">
        <f>IF(A165="","",IF(OR(B165="",D165="",E165="",F165="",G165="",H165="",O165=""),"INCOMPLETO",IF(C165="CLIENTE NO ENCONTRADO","REVISAR CLIENTE","COMPLETO")))</f>
        <v/>
      </c>
      <c r="T165">
        <f>IF(Clientes!A165="","",Clientes!A165)</f>
        <v/>
      </c>
      <c r="U165">
        <f>IF(Catalogos!C165="","",Catalogos!C165)</f>
        <v/>
      </c>
      <c r="V165">
        <f>IF(Catalogos!D165="","",Catalogos!D165)</f>
        <v/>
      </c>
      <c r="W165">
        <f>IF(Catalogos!E165="","",Catalogos!E165)</f>
        <v/>
      </c>
      <c r="X165">
        <f>IF(Catalogos!F165="","",Catalogos!F165)</f>
        <v/>
      </c>
      <c r="Y165">
        <f>IF(Catalogos!G165="","",Catalogos!G165)</f>
        <v/>
      </c>
    </row>
    <row r="166" ht="21" customHeight="1">
      <c r="A166" s="15" t="n"/>
      <c r="B166" s="15" t="n"/>
      <c r="C166" s="16">
        <f>IF(B166="","",IFERROR(INDEX(Clientes!$B$2:$B$201,MATCH(B166,Clientes!$A$2:$A$201,0)),"CLIENTE NO ENCONTRADO"))</f>
        <v/>
      </c>
      <c r="D166" s="15" t="n"/>
      <c r="E166" s="15" t="n"/>
      <c r="F166" s="17" t="n"/>
      <c r="G166" s="17" t="n"/>
      <c r="H166" s="18" t="n"/>
      <c r="I166" s="17" t="n"/>
      <c r="J166" s="17" t="n"/>
      <c r="K166" s="17" t="n"/>
      <c r="L166" s="17" t="n"/>
      <c r="M166" s="19">
        <f>IF(A166="","",IFERROR(IF(COUNTIF(Lecturas_KM!$B$2:$B$1001,A166)=0,"",SUMPRODUCT(MAX((Lecturas_KM!$B$2:$B$1001=A166)*Lecturas_KM!$D$2:$D$1001))),""))</f>
        <v/>
      </c>
      <c r="N166" s="20">
        <f>IF(A166="","",IFERROR(IF(COUNTIF(Lecturas_KM!$B$2:$B$1001,A166)=0,"",SUMPRODUCT(MAX((Lecturas_KM!$B$2:$B$1001=A166)*Lecturas_KM!$C$2:$C$1001))),""))</f>
        <v/>
      </c>
      <c r="O166" s="21" t="n"/>
      <c r="P166" s="17" t="n"/>
      <c r="Q166" s="22">
        <f>IF(A166="","",IF(OR(B166="",D166="",E166="",F166="",G166="",H166="",O166=""),"INCOMPLETO",IF(C166="CLIENTE NO ENCONTRADO","REVISAR CLIENTE","COMPLETO")))</f>
        <v/>
      </c>
      <c r="T166">
        <f>IF(Clientes!A166="","",Clientes!A166)</f>
        <v/>
      </c>
      <c r="U166">
        <f>IF(Catalogos!C166="","",Catalogos!C166)</f>
        <v/>
      </c>
      <c r="V166">
        <f>IF(Catalogos!D166="","",Catalogos!D166)</f>
        <v/>
      </c>
      <c r="W166">
        <f>IF(Catalogos!E166="","",Catalogos!E166)</f>
        <v/>
      </c>
      <c r="X166">
        <f>IF(Catalogos!F166="","",Catalogos!F166)</f>
        <v/>
      </c>
      <c r="Y166">
        <f>IF(Catalogos!G166="","",Catalogos!G166)</f>
        <v/>
      </c>
    </row>
    <row r="167" ht="21" customHeight="1">
      <c r="A167" s="15" t="n"/>
      <c r="B167" s="15" t="n"/>
      <c r="C167" s="23">
        <f>IF(B167="","",IFERROR(INDEX(Clientes!$B$2:$B$201,MATCH(B167,Clientes!$A$2:$A$201,0)),"CLIENTE NO ENCONTRADO"))</f>
        <v/>
      </c>
      <c r="D167" s="15" t="n"/>
      <c r="E167" s="15" t="n"/>
      <c r="F167" s="17" t="n"/>
      <c r="G167" s="17" t="n"/>
      <c r="H167" s="18" t="n"/>
      <c r="I167" s="17" t="n"/>
      <c r="J167" s="17" t="n"/>
      <c r="K167" s="17" t="n"/>
      <c r="L167" s="17" t="n"/>
      <c r="M167" s="24">
        <f>IF(A167="","",IFERROR(IF(COUNTIF(Lecturas_KM!$B$2:$B$1001,A167)=0,"",SUMPRODUCT(MAX((Lecturas_KM!$B$2:$B$1001=A167)*Lecturas_KM!$D$2:$D$1001))),""))</f>
        <v/>
      </c>
      <c r="N167" s="25">
        <f>IF(A167="","",IFERROR(IF(COUNTIF(Lecturas_KM!$B$2:$B$1001,A167)=0,"",SUMPRODUCT(MAX((Lecturas_KM!$B$2:$B$1001=A167)*Lecturas_KM!$C$2:$C$1001))),""))</f>
        <v/>
      </c>
      <c r="O167" s="21" t="n"/>
      <c r="P167" s="17" t="n"/>
      <c r="Q167" s="26">
        <f>IF(A167="","",IF(OR(B167="",D167="",E167="",F167="",G167="",H167="",O167=""),"INCOMPLETO",IF(C167="CLIENTE NO ENCONTRADO","REVISAR CLIENTE","COMPLETO")))</f>
        <v/>
      </c>
      <c r="T167">
        <f>IF(Clientes!A167="","",Clientes!A167)</f>
        <v/>
      </c>
      <c r="U167">
        <f>IF(Catalogos!C167="","",Catalogos!C167)</f>
        <v/>
      </c>
      <c r="V167">
        <f>IF(Catalogos!D167="","",Catalogos!D167)</f>
        <v/>
      </c>
      <c r="W167">
        <f>IF(Catalogos!E167="","",Catalogos!E167)</f>
        <v/>
      </c>
      <c r="X167">
        <f>IF(Catalogos!F167="","",Catalogos!F167)</f>
        <v/>
      </c>
      <c r="Y167">
        <f>IF(Catalogos!G167="","",Catalogos!G167)</f>
        <v/>
      </c>
    </row>
    <row r="168" ht="21" customHeight="1">
      <c r="A168" s="15" t="n"/>
      <c r="B168" s="15" t="n"/>
      <c r="C168" s="16">
        <f>IF(B168="","",IFERROR(INDEX(Clientes!$B$2:$B$201,MATCH(B168,Clientes!$A$2:$A$201,0)),"CLIENTE NO ENCONTRADO"))</f>
        <v/>
      </c>
      <c r="D168" s="15" t="n"/>
      <c r="E168" s="15" t="n"/>
      <c r="F168" s="17" t="n"/>
      <c r="G168" s="17" t="n"/>
      <c r="H168" s="18" t="n"/>
      <c r="I168" s="17" t="n"/>
      <c r="J168" s="17" t="n"/>
      <c r="K168" s="17" t="n"/>
      <c r="L168" s="17" t="n"/>
      <c r="M168" s="19">
        <f>IF(A168="","",IFERROR(IF(COUNTIF(Lecturas_KM!$B$2:$B$1001,A168)=0,"",SUMPRODUCT(MAX((Lecturas_KM!$B$2:$B$1001=A168)*Lecturas_KM!$D$2:$D$1001))),""))</f>
        <v/>
      </c>
      <c r="N168" s="20">
        <f>IF(A168="","",IFERROR(IF(COUNTIF(Lecturas_KM!$B$2:$B$1001,A168)=0,"",SUMPRODUCT(MAX((Lecturas_KM!$B$2:$B$1001=A168)*Lecturas_KM!$C$2:$C$1001))),""))</f>
        <v/>
      </c>
      <c r="O168" s="21" t="n"/>
      <c r="P168" s="17" t="n"/>
      <c r="Q168" s="22">
        <f>IF(A168="","",IF(OR(B168="",D168="",E168="",F168="",G168="",H168="",O168=""),"INCOMPLETO",IF(C168="CLIENTE NO ENCONTRADO","REVISAR CLIENTE","COMPLETO")))</f>
        <v/>
      </c>
      <c r="T168">
        <f>IF(Clientes!A168="","",Clientes!A168)</f>
        <v/>
      </c>
      <c r="U168">
        <f>IF(Catalogos!C168="","",Catalogos!C168)</f>
        <v/>
      </c>
      <c r="V168">
        <f>IF(Catalogos!D168="","",Catalogos!D168)</f>
        <v/>
      </c>
      <c r="W168">
        <f>IF(Catalogos!E168="","",Catalogos!E168)</f>
        <v/>
      </c>
      <c r="X168">
        <f>IF(Catalogos!F168="","",Catalogos!F168)</f>
        <v/>
      </c>
      <c r="Y168">
        <f>IF(Catalogos!G168="","",Catalogos!G168)</f>
        <v/>
      </c>
    </row>
    <row r="169" ht="21" customHeight="1">
      <c r="A169" s="15" t="n"/>
      <c r="B169" s="15" t="n"/>
      <c r="C169" s="23">
        <f>IF(B169="","",IFERROR(INDEX(Clientes!$B$2:$B$201,MATCH(B169,Clientes!$A$2:$A$201,0)),"CLIENTE NO ENCONTRADO"))</f>
        <v/>
      </c>
      <c r="D169" s="15" t="n"/>
      <c r="E169" s="15" t="n"/>
      <c r="F169" s="17" t="n"/>
      <c r="G169" s="17" t="n"/>
      <c r="H169" s="18" t="n"/>
      <c r="I169" s="17" t="n"/>
      <c r="J169" s="17" t="n"/>
      <c r="K169" s="17" t="n"/>
      <c r="L169" s="17" t="n"/>
      <c r="M169" s="24">
        <f>IF(A169="","",IFERROR(IF(COUNTIF(Lecturas_KM!$B$2:$B$1001,A169)=0,"",SUMPRODUCT(MAX((Lecturas_KM!$B$2:$B$1001=A169)*Lecturas_KM!$D$2:$D$1001))),""))</f>
        <v/>
      </c>
      <c r="N169" s="25">
        <f>IF(A169="","",IFERROR(IF(COUNTIF(Lecturas_KM!$B$2:$B$1001,A169)=0,"",SUMPRODUCT(MAX((Lecturas_KM!$B$2:$B$1001=A169)*Lecturas_KM!$C$2:$C$1001))),""))</f>
        <v/>
      </c>
      <c r="O169" s="21" t="n"/>
      <c r="P169" s="17" t="n"/>
      <c r="Q169" s="26">
        <f>IF(A169="","",IF(OR(B169="",D169="",E169="",F169="",G169="",H169="",O169=""),"INCOMPLETO",IF(C169="CLIENTE NO ENCONTRADO","REVISAR CLIENTE","COMPLETO")))</f>
        <v/>
      </c>
      <c r="T169">
        <f>IF(Clientes!A169="","",Clientes!A169)</f>
        <v/>
      </c>
      <c r="U169">
        <f>IF(Catalogos!C169="","",Catalogos!C169)</f>
        <v/>
      </c>
      <c r="V169">
        <f>IF(Catalogos!D169="","",Catalogos!D169)</f>
        <v/>
      </c>
      <c r="W169">
        <f>IF(Catalogos!E169="","",Catalogos!E169)</f>
        <v/>
      </c>
      <c r="X169">
        <f>IF(Catalogos!F169="","",Catalogos!F169)</f>
        <v/>
      </c>
      <c r="Y169">
        <f>IF(Catalogos!G169="","",Catalogos!G169)</f>
        <v/>
      </c>
    </row>
    <row r="170" ht="21" customHeight="1">
      <c r="A170" s="15" t="n"/>
      <c r="B170" s="15" t="n"/>
      <c r="C170" s="16">
        <f>IF(B170="","",IFERROR(INDEX(Clientes!$B$2:$B$201,MATCH(B170,Clientes!$A$2:$A$201,0)),"CLIENTE NO ENCONTRADO"))</f>
        <v/>
      </c>
      <c r="D170" s="15" t="n"/>
      <c r="E170" s="15" t="n"/>
      <c r="F170" s="17" t="n"/>
      <c r="G170" s="17" t="n"/>
      <c r="H170" s="18" t="n"/>
      <c r="I170" s="17" t="n"/>
      <c r="J170" s="17" t="n"/>
      <c r="K170" s="17" t="n"/>
      <c r="L170" s="17" t="n"/>
      <c r="M170" s="19">
        <f>IF(A170="","",IFERROR(IF(COUNTIF(Lecturas_KM!$B$2:$B$1001,A170)=0,"",SUMPRODUCT(MAX((Lecturas_KM!$B$2:$B$1001=A170)*Lecturas_KM!$D$2:$D$1001))),""))</f>
        <v/>
      </c>
      <c r="N170" s="20">
        <f>IF(A170="","",IFERROR(IF(COUNTIF(Lecturas_KM!$B$2:$B$1001,A170)=0,"",SUMPRODUCT(MAX((Lecturas_KM!$B$2:$B$1001=A170)*Lecturas_KM!$C$2:$C$1001))),""))</f>
        <v/>
      </c>
      <c r="O170" s="21" t="n"/>
      <c r="P170" s="17" t="n"/>
      <c r="Q170" s="22">
        <f>IF(A170="","",IF(OR(B170="",D170="",E170="",F170="",G170="",H170="",O170=""),"INCOMPLETO",IF(C170="CLIENTE NO ENCONTRADO","REVISAR CLIENTE","COMPLETO")))</f>
        <v/>
      </c>
      <c r="T170">
        <f>IF(Clientes!A170="","",Clientes!A170)</f>
        <v/>
      </c>
      <c r="U170">
        <f>IF(Catalogos!C170="","",Catalogos!C170)</f>
        <v/>
      </c>
      <c r="V170">
        <f>IF(Catalogos!D170="","",Catalogos!D170)</f>
        <v/>
      </c>
      <c r="W170">
        <f>IF(Catalogos!E170="","",Catalogos!E170)</f>
        <v/>
      </c>
      <c r="X170">
        <f>IF(Catalogos!F170="","",Catalogos!F170)</f>
        <v/>
      </c>
      <c r="Y170">
        <f>IF(Catalogos!G170="","",Catalogos!G170)</f>
        <v/>
      </c>
    </row>
    <row r="171" ht="21" customHeight="1">
      <c r="A171" s="15" t="n"/>
      <c r="B171" s="15" t="n"/>
      <c r="C171" s="23">
        <f>IF(B171="","",IFERROR(INDEX(Clientes!$B$2:$B$201,MATCH(B171,Clientes!$A$2:$A$201,0)),"CLIENTE NO ENCONTRADO"))</f>
        <v/>
      </c>
      <c r="D171" s="15" t="n"/>
      <c r="E171" s="15" t="n"/>
      <c r="F171" s="17" t="n"/>
      <c r="G171" s="17" t="n"/>
      <c r="H171" s="18" t="n"/>
      <c r="I171" s="17" t="n"/>
      <c r="J171" s="17" t="n"/>
      <c r="K171" s="17" t="n"/>
      <c r="L171" s="17" t="n"/>
      <c r="M171" s="24">
        <f>IF(A171="","",IFERROR(IF(COUNTIF(Lecturas_KM!$B$2:$B$1001,A171)=0,"",SUMPRODUCT(MAX((Lecturas_KM!$B$2:$B$1001=A171)*Lecturas_KM!$D$2:$D$1001))),""))</f>
        <v/>
      </c>
      <c r="N171" s="25">
        <f>IF(A171="","",IFERROR(IF(COUNTIF(Lecturas_KM!$B$2:$B$1001,A171)=0,"",SUMPRODUCT(MAX((Lecturas_KM!$B$2:$B$1001=A171)*Lecturas_KM!$C$2:$C$1001))),""))</f>
        <v/>
      </c>
      <c r="O171" s="21" t="n"/>
      <c r="P171" s="17" t="n"/>
      <c r="Q171" s="26">
        <f>IF(A171="","",IF(OR(B171="",D171="",E171="",F171="",G171="",H171="",O171=""),"INCOMPLETO",IF(C171="CLIENTE NO ENCONTRADO","REVISAR CLIENTE","COMPLETO")))</f>
        <v/>
      </c>
      <c r="T171">
        <f>IF(Clientes!A171="","",Clientes!A171)</f>
        <v/>
      </c>
      <c r="U171">
        <f>IF(Catalogos!C171="","",Catalogos!C171)</f>
        <v/>
      </c>
      <c r="V171">
        <f>IF(Catalogos!D171="","",Catalogos!D171)</f>
        <v/>
      </c>
      <c r="W171">
        <f>IF(Catalogos!E171="","",Catalogos!E171)</f>
        <v/>
      </c>
      <c r="X171">
        <f>IF(Catalogos!F171="","",Catalogos!F171)</f>
        <v/>
      </c>
      <c r="Y171">
        <f>IF(Catalogos!G171="","",Catalogos!G171)</f>
        <v/>
      </c>
    </row>
    <row r="172" ht="21" customHeight="1">
      <c r="A172" s="15" t="n"/>
      <c r="B172" s="15" t="n"/>
      <c r="C172" s="16">
        <f>IF(B172="","",IFERROR(INDEX(Clientes!$B$2:$B$201,MATCH(B172,Clientes!$A$2:$A$201,0)),"CLIENTE NO ENCONTRADO"))</f>
        <v/>
      </c>
      <c r="D172" s="15" t="n"/>
      <c r="E172" s="15" t="n"/>
      <c r="F172" s="17" t="n"/>
      <c r="G172" s="17" t="n"/>
      <c r="H172" s="18" t="n"/>
      <c r="I172" s="17" t="n"/>
      <c r="J172" s="17" t="n"/>
      <c r="K172" s="17" t="n"/>
      <c r="L172" s="17" t="n"/>
      <c r="M172" s="19">
        <f>IF(A172="","",IFERROR(IF(COUNTIF(Lecturas_KM!$B$2:$B$1001,A172)=0,"",SUMPRODUCT(MAX((Lecturas_KM!$B$2:$B$1001=A172)*Lecturas_KM!$D$2:$D$1001))),""))</f>
        <v/>
      </c>
      <c r="N172" s="20">
        <f>IF(A172="","",IFERROR(IF(COUNTIF(Lecturas_KM!$B$2:$B$1001,A172)=0,"",SUMPRODUCT(MAX((Lecturas_KM!$B$2:$B$1001=A172)*Lecturas_KM!$C$2:$C$1001))),""))</f>
        <v/>
      </c>
      <c r="O172" s="21" t="n"/>
      <c r="P172" s="17" t="n"/>
      <c r="Q172" s="22">
        <f>IF(A172="","",IF(OR(B172="",D172="",E172="",F172="",G172="",H172="",O172=""),"INCOMPLETO",IF(C172="CLIENTE NO ENCONTRADO","REVISAR CLIENTE","COMPLETO")))</f>
        <v/>
      </c>
      <c r="T172">
        <f>IF(Clientes!A172="","",Clientes!A172)</f>
        <v/>
      </c>
      <c r="U172">
        <f>IF(Catalogos!C172="","",Catalogos!C172)</f>
        <v/>
      </c>
      <c r="V172">
        <f>IF(Catalogos!D172="","",Catalogos!D172)</f>
        <v/>
      </c>
      <c r="W172">
        <f>IF(Catalogos!E172="","",Catalogos!E172)</f>
        <v/>
      </c>
      <c r="X172">
        <f>IF(Catalogos!F172="","",Catalogos!F172)</f>
        <v/>
      </c>
      <c r="Y172">
        <f>IF(Catalogos!G172="","",Catalogos!G172)</f>
        <v/>
      </c>
    </row>
    <row r="173" ht="21" customHeight="1">
      <c r="A173" s="15" t="n"/>
      <c r="B173" s="15" t="n"/>
      <c r="C173" s="23">
        <f>IF(B173="","",IFERROR(INDEX(Clientes!$B$2:$B$201,MATCH(B173,Clientes!$A$2:$A$201,0)),"CLIENTE NO ENCONTRADO"))</f>
        <v/>
      </c>
      <c r="D173" s="15" t="n"/>
      <c r="E173" s="15" t="n"/>
      <c r="F173" s="17" t="n"/>
      <c r="G173" s="17" t="n"/>
      <c r="H173" s="18" t="n"/>
      <c r="I173" s="17" t="n"/>
      <c r="J173" s="17" t="n"/>
      <c r="K173" s="17" t="n"/>
      <c r="L173" s="17" t="n"/>
      <c r="M173" s="24">
        <f>IF(A173="","",IFERROR(IF(COUNTIF(Lecturas_KM!$B$2:$B$1001,A173)=0,"",SUMPRODUCT(MAX((Lecturas_KM!$B$2:$B$1001=A173)*Lecturas_KM!$D$2:$D$1001))),""))</f>
        <v/>
      </c>
      <c r="N173" s="25">
        <f>IF(A173="","",IFERROR(IF(COUNTIF(Lecturas_KM!$B$2:$B$1001,A173)=0,"",SUMPRODUCT(MAX((Lecturas_KM!$B$2:$B$1001=A173)*Lecturas_KM!$C$2:$C$1001))),""))</f>
        <v/>
      </c>
      <c r="O173" s="21" t="n"/>
      <c r="P173" s="17" t="n"/>
      <c r="Q173" s="26">
        <f>IF(A173="","",IF(OR(B173="",D173="",E173="",F173="",G173="",H173="",O173=""),"INCOMPLETO",IF(C173="CLIENTE NO ENCONTRADO","REVISAR CLIENTE","COMPLETO")))</f>
        <v/>
      </c>
      <c r="T173">
        <f>IF(Clientes!A173="","",Clientes!A173)</f>
        <v/>
      </c>
      <c r="U173">
        <f>IF(Catalogos!C173="","",Catalogos!C173)</f>
        <v/>
      </c>
      <c r="V173">
        <f>IF(Catalogos!D173="","",Catalogos!D173)</f>
        <v/>
      </c>
      <c r="W173">
        <f>IF(Catalogos!E173="","",Catalogos!E173)</f>
        <v/>
      </c>
      <c r="X173">
        <f>IF(Catalogos!F173="","",Catalogos!F173)</f>
        <v/>
      </c>
      <c r="Y173">
        <f>IF(Catalogos!G173="","",Catalogos!G173)</f>
        <v/>
      </c>
    </row>
    <row r="174" ht="21" customHeight="1">
      <c r="A174" s="15" t="n"/>
      <c r="B174" s="15" t="n"/>
      <c r="C174" s="16">
        <f>IF(B174="","",IFERROR(INDEX(Clientes!$B$2:$B$201,MATCH(B174,Clientes!$A$2:$A$201,0)),"CLIENTE NO ENCONTRADO"))</f>
        <v/>
      </c>
      <c r="D174" s="15" t="n"/>
      <c r="E174" s="15" t="n"/>
      <c r="F174" s="17" t="n"/>
      <c r="G174" s="17" t="n"/>
      <c r="H174" s="18" t="n"/>
      <c r="I174" s="17" t="n"/>
      <c r="J174" s="17" t="n"/>
      <c r="K174" s="17" t="n"/>
      <c r="L174" s="17" t="n"/>
      <c r="M174" s="19">
        <f>IF(A174="","",IFERROR(IF(COUNTIF(Lecturas_KM!$B$2:$B$1001,A174)=0,"",SUMPRODUCT(MAX((Lecturas_KM!$B$2:$B$1001=A174)*Lecturas_KM!$D$2:$D$1001))),""))</f>
        <v/>
      </c>
      <c r="N174" s="20">
        <f>IF(A174="","",IFERROR(IF(COUNTIF(Lecturas_KM!$B$2:$B$1001,A174)=0,"",SUMPRODUCT(MAX((Lecturas_KM!$B$2:$B$1001=A174)*Lecturas_KM!$C$2:$C$1001))),""))</f>
        <v/>
      </c>
      <c r="O174" s="21" t="n"/>
      <c r="P174" s="17" t="n"/>
      <c r="Q174" s="22">
        <f>IF(A174="","",IF(OR(B174="",D174="",E174="",F174="",G174="",H174="",O174=""),"INCOMPLETO",IF(C174="CLIENTE NO ENCONTRADO","REVISAR CLIENTE","COMPLETO")))</f>
        <v/>
      </c>
      <c r="T174">
        <f>IF(Clientes!A174="","",Clientes!A174)</f>
        <v/>
      </c>
      <c r="U174">
        <f>IF(Catalogos!C174="","",Catalogos!C174)</f>
        <v/>
      </c>
      <c r="V174">
        <f>IF(Catalogos!D174="","",Catalogos!D174)</f>
        <v/>
      </c>
      <c r="W174">
        <f>IF(Catalogos!E174="","",Catalogos!E174)</f>
        <v/>
      </c>
      <c r="X174">
        <f>IF(Catalogos!F174="","",Catalogos!F174)</f>
        <v/>
      </c>
      <c r="Y174">
        <f>IF(Catalogos!G174="","",Catalogos!G174)</f>
        <v/>
      </c>
    </row>
    <row r="175" ht="21" customHeight="1">
      <c r="A175" s="15" t="n"/>
      <c r="B175" s="15" t="n"/>
      <c r="C175" s="23">
        <f>IF(B175="","",IFERROR(INDEX(Clientes!$B$2:$B$201,MATCH(B175,Clientes!$A$2:$A$201,0)),"CLIENTE NO ENCONTRADO"))</f>
        <v/>
      </c>
      <c r="D175" s="15" t="n"/>
      <c r="E175" s="15" t="n"/>
      <c r="F175" s="17" t="n"/>
      <c r="G175" s="17" t="n"/>
      <c r="H175" s="18" t="n"/>
      <c r="I175" s="17" t="n"/>
      <c r="J175" s="17" t="n"/>
      <c r="K175" s="17" t="n"/>
      <c r="L175" s="17" t="n"/>
      <c r="M175" s="24">
        <f>IF(A175="","",IFERROR(IF(COUNTIF(Lecturas_KM!$B$2:$B$1001,A175)=0,"",SUMPRODUCT(MAX((Lecturas_KM!$B$2:$B$1001=A175)*Lecturas_KM!$D$2:$D$1001))),""))</f>
        <v/>
      </c>
      <c r="N175" s="25">
        <f>IF(A175="","",IFERROR(IF(COUNTIF(Lecturas_KM!$B$2:$B$1001,A175)=0,"",SUMPRODUCT(MAX((Lecturas_KM!$B$2:$B$1001=A175)*Lecturas_KM!$C$2:$C$1001))),""))</f>
        <v/>
      </c>
      <c r="O175" s="21" t="n"/>
      <c r="P175" s="17" t="n"/>
      <c r="Q175" s="26">
        <f>IF(A175="","",IF(OR(B175="",D175="",E175="",F175="",G175="",H175="",O175=""),"INCOMPLETO",IF(C175="CLIENTE NO ENCONTRADO","REVISAR CLIENTE","COMPLETO")))</f>
        <v/>
      </c>
      <c r="T175">
        <f>IF(Clientes!A175="","",Clientes!A175)</f>
        <v/>
      </c>
      <c r="U175">
        <f>IF(Catalogos!C175="","",Catalogos!C175)</f>
        <v/>
      </c>
      <c r="V175">
        <f>IF(Catalogos!D175="","",Catalogos!D175)</f>
        <v/>
      </c>
      <c r="W175">
        <f>IF(Catalogos!E175="","",Catalogos!E175)</f>
        <v/>
      </c>
      <c r="X175">
        <f>IF(Catalogos!F175="","",Catalogos!F175)</f>
        <v/>
      </c>
      <c r="Y175">
        <f>IF(Catalogos!G175="","",Catalogos!G175)</f>
        <v/>
      </c>
    </row>
    <row r="176" ht="21" customHeight="1">
      <c r="A176" s="15" t="n"/>
      <c r="B176" s="15" t="n"/>
      <c r="C176" s="16">
        <f>IF(B176="","",IFERROR(INDEX(Clientes!$B$2:$B$201,MATCH(B176,Clientes!$A$2:$A$201,0)),"CLIENTE NO ENCONTRADO"))</f>
        <v/>
      </c>
      <c r="D176" s="15" t="n"/>
      <c r="E176" s="15" t="n"/>
      <c r="F176" s="17" t="n"/>
      <c r="G176" s="17" t="n"/>
      <c r="H176" s="18" t="n"/>
      <c r="I176" s="17" t="n"/>
      <c r="J176" s="17" t="n"/>
      <c r="K176" s="17" t="n"/>
      <c r="L176" s="17" t="n"/>
      <c r="M176" s="19">
        <f>IF(A176="","",IFERROR(IF(COUNTIF(Lecturas_KM!$B$2:$B$1001,A176)=0,"",SUMPRODUCT(MAX((Lecturas_KM!$B$2:$B$1001=A176)*Lecturas_KM!$D$2:$D$1001))),""))</f>
        <v/>
      </c>
      <c r="N176" s="20">
        <f>IF(A176="","",IFERROR(IF(COUNTIF(Lecturas_KM!$B$2:$B$1001,A176)=0,"",SUMPRODUCT(MAX((Lecturas_KM!$B$2:$B$1001=A176)*Lecturas_KM!$C$2:$C$1001))),""))</f>
        <v/>
      </c>
      <c r="O176" s="21" t="n"/>
      <c r="P176" s="17" t="n"/>
      <c r="Q176" s="22">
        <f>IF(A176="","",IF(OR(B176="",D176="",E176="",F176="",G176="",H176="",O176=""),"INCOMPLETO",IF(C176="CLIENTE NO ENCONTRADO","REVISAR CLIENTE","COMPLETO")))</f>
        <v/>
      </c>
      <c r="T176">
        <f>IF(Clientes!A176="","",Clientes!A176)</f>
        <v/>
      </c>
      <c r="U176">
        <f>IF(Catalogos!C176="","",Catalogos!C176)</f>
        <v/>
      </c>
      <c r="V176">
        <f>IF(Catalogos!D176="","",Catalogos!D176)</f>
        <v/>
      </c>
      <c r="W176">
        <f>IF(Catalogos!E176="","",Catalogos!E176)</f>
        <v/>
      </c>
      <c r="X176">
        <f>IF(Catalogos!F176="","",Catalogos!F176)</f>
        <v/>
      </c>
      <c r="Y176">
        <f>IF(Catalogos!G176="","",Catalogos!G176)</f>
        <v/>
      </c>
    </row>
    <row r="177" ht="21" customHeight="1">
      <c r="A177" s="15" t="n"/>
      <c r="B177" s="15" t="n"/>
      <c r="C177" s="23">
        <f>IF(B177="","",IFERROR(INDEX(Clientes!$B$2:$B$201,MATCH(B177,Clientes!$A$2:$A$201,0)),"CLIENTE NO ENCONTRADO"))</f>
        <v/>
      </c>
      <c r="D177" s="15" t="n"/>
      <c r="E177" s="15" t="n"/>
      <c r="F177" s="17" t="n"/>
      <c r="G177" s="17" t="n"/>
      <c r="H177" s="18" t="n"/>
      <c r="I177" s="17" t="n"/>
      <c r="J177" s="17" t="n"/>
      <c r="K177" s="17" t="n"/>
      <c r="L177" s="17" t="n"/>
      <c r="M177" s="24">
        <f>IF(A177="","",IFERROR(IF(COUNTIF(Lecturas_KM!$B$2:$B$1001,A177)=0,"",SUMPRODUCT(MAX((Lecturas_KM!$B$2:$B$1001=A177)*Lecturas_KM!$D$2:$D$1001))),""))</f>
        <v/>
      </c>
      <c r="N177" s="25">
        <f>IF(A177="","",IFERROR(IF(COUNTIF(Lecturas_KM!$B$2:$B$1001,A177)=0,"",SUMPRODUCT(MAX((Lecturas_KM!$B$2:$B$1001=A177)*Lecturas_KM!$C$2:$C$1001))),""))</f>
        <v/>
      </c>
      <c r="O177" s="21" t="n"/>
      <c r="P177" s="17" t="n"/>
      <c r="Q177" s="26">
        <f>IF(A177="","",IF(OR(B177="",D177="",E177="",F177="",G177="",H177="",O177=""),"INCOMPLETO",IF(C177="CLIENTE NO ENCONTRADO","REVISAR CLIENTE","COMPLETO")))</f>
        <v/>
      </c>
      <c r="T177">
        <f>IF(Clientes!A177="","",Clientes!A177)</f>
        <v/>
      </c>
      <c r="U177">
        <f>IF(Catalogos!C177="","",Catalogos!C177)</f>
        <v/>
      </c>
      <c r="V177">
        <f>IF(Catalogos!D177="","",Catalogos!D177)</f>
        <v/>
      </c>
      <c r="W177">
        <f>IF(Catalogos!E177="","",Catalogos!E177)</f>
        <v/>
      </c>
      <c r="X177">
        <f>IF(Catalogos!F177="","",Catalogos!F177)</f>
        <v/>
      </c>
      <c r="Y177">
        <f>IF(Catalogos!G177="","",Catalogos!G177)</f>
        <v/>
      </c>
    </row>
    <row r="178" ht="21" customHeight="1">
      <c r="A178" s="15" t="n"/>
      <c r="B178" s="15" t="n"/>
      <c r="C178" s="16">
        <f>IF(B178="","",IFERROR(INDEX(Clientes!$B$2:$B$201,MATCH(B178,Clientes!$A$2:$A$201,0)),"CLIENTE NO ENCONTRADO"))</f>
        <v/>
      </c>
      <c r="D178" s="15" t="n"/>
      <c r="E178" s="15" t="n"/>
      <c r="F178" s="17" t="n"/>
      <c r="G178" s="17" t="n"/>
      <c r="H178" s="18" t="n"/>
      <c r="I178" s="17" t="n"/>
      <c r="J178" s="17" t="n"/>
      <c r="K178" s="17" t="n"/>
      <c r="L178" s="17" t="n"/>
      <c r="M178" s="19">
        <f>IF(A178="","",IFERROR(IF(COUNTIF(Lecturas_KM!$B$2:$B$1001,A178)=0,"",SUMPRODUCT(MAX((Lecturas_KM!$B$2:$B$1001=A178)*Lecturas_KM!$D$2:$D$1001))),""))</f>
        <v/>
      </c>
      <c r="N178" s="20">
        <f>IF(A178="","",IFERROR(IF(COUNTIF(Lecturas_KM!$B$2:$B$1001,A178)=0,"",SUMPRODUCT(MAX((Lecturas_KM!$B$2:$B$1001=A178)*Lecturas_KM!$C$2:$C$1001))),""))</f>
        <v/>
      </c>
      <c r="O178" s="21" t="n"/>
      <c r="P178" s="17" t="n"/>
      <c r="Q178" s="22">
        <f>IF(A178="","",IF(OR(B178="",D178="",E178="",F178="",G178="",H178="",O178=""),"INCOMPLETO",IF(C178="CLIENTE NO ENCONTRADO","REVISAR CLIENTE","COMPLETO")))</f>
        <v/>
      </c>
      <c r="T178">
        <f>IF(Clientes!A178="","",Clientes!A178)</f>
        <v/>
      </c>
      <c r="U178">
        <f>IF(Catalogos!C178="","",Catalogos!C178)</f>
        <v/>
      </c>
      <c r="V178">
        <f>IF(Catalogos!D178="","",Catalogos!D178)</f>
        <v/>
      </c>
      <c r="W178">
        <f>IF(Catalogos!E178="","",Catalogos!E178)</f>
        <v/>
      </c>
      <c r="X178">
        <f>IF(Catalogos!F178="","",Catalogos!F178)</f>
        <v/>
      </c>
      <c r="Y178">
        <f>IF(Catalogos!G178="","",Catalogos!G178)</f>
        <v/>
      </c>
    </row>
    <row r="179" ht="21" customHeight="1">
      <c r="A179" s="15" t="n"/>
      <c r="B179" s="15" t="n"/>
      <c r="C179" s="23">
        <f>IF(B179="","",IFERROR(INDEX(Clientes!$B$2:$B$201,MATCH(B179,Clientes!$A$2:$A$201,0)),"CLIENTE NO ENCONTRADO"))</f>
        <v/>
      </c>
      <c r="D179" s="15" t="n"/>
      <c r="E179" s="15" t="n"/>
      <c r="F179" s="17" t="n"/>
      <c r="G179" s="17" t="n"/>
      <c r="H179" s="18" t="n"/>
      <c r="I179" s="17" t="n"/>
      <c r="J179" s="17" t="n"/>
      <c r="K179" s="17" t="n"/>
      <c r="L179" s="17" t="n"/>
      <c r="M179" s="24">
        <f>IF(A179="","",IFERROR(IF(COUNTIF(Lecturas_KM!$B$2:$B$1001,A179)=0,"",SUMPRODUCT(MAX((Lecturas_KM!$B$2:$B$1001=A179)*Lecturas_KM!$D$2:$D$1001))),""))</f>
        <v/>
      </c>
      <c r="N179" s="25">
        <f>IF(A179="","",IFERROR(IF(COUNTIF(Lecturas_KM!$B$2:$B$1001,A179)=0,"",SUMPRODUCT(MAX((Lecturas_KM!$B$2:$B$1001=A179)*Lecturas_KM!$C$2:$C$1001))),""))</f>
        <v/>
      </c>
      <c r="O179" s="21" t="n"/>
      <c r="P179" s="17" t="n"/>
      <c r="Q179" s="26">
        <f>IF(A179="","",IF(OR(B179="",D179="",E179="",F179="",G179="",H179="",O179=""),"INCOMPLETO",IF(C179="CLIENTE NO ENCONTRADO","REVISAR CLIENTE","COMPLETO")))</f>
        <v/>
      </c>
      <c r="T179">
        <f>IF(Clientes!A179="","",Clientes!A179)</f>
        <v/>
      </c>
      <c r="U179">
        <f>IF(Catalogos!C179="","",Catalogos!C179)</f>
        <v/>
      </c>
      <c r="V179">
        <f>IF(Catalogos!D179="","",Catalogos!D179)</f>
        <v/>
      </c>
      <c r="W179">
        <f>IF(Catalogos!E179="","",Catalogos!E179)</f>
        <v/>
      </c>
      <c r="X179">
        <f>IF(Catalogos!F179="","",Catalogos!F179)</f>
        <v/>
      </c>
      <c r="Y179">
        <f>IF(Catalogos!G179="","",Catalogos!G179)</f>
        <v/>
      </c>
    </row>
    <row r="180" ht="21" customHeight="1">
      <c r="A180" s="15" t="n"/>
      <c r="B180" s="15" t="n"/>
      <c r="C180" s="16">
        <f>IF(B180="","",IFERROR(INDEX(Clientes!$B$2:$B$201,MATCH(B180,Clientes!$A$2:$A$201,0)),"CLIENTE NO ENCONTRADO"))</f>
        <v/>
      </c>
      <c r="D180" s="15" t="n"/>
      <c r="E180" s="15" t="n"/>
      <c r="F180" s="17" t="n"/>
      <c r="G180" s="17" t="n"/>
      <c r="H180" s="18" t="n"/>
      <c r="I180" s="17" t="n"/>
      <c r="J180" s="17" t="n"/>
      <c r="K180" s="17" t="n"/>
      <c r="L180" s="17" t="n"/>
      <c r="M180" s="19">
        <f>IF(A180="","",IFERROR(IF(COUNTIF(Lecturas_KM!$B$2:$B$1001,A180)=0,"",SUMPRODUCT(MAX((Lecturas_KM!$B$2:$B$1001=A180)*Lecturas_KM!$D$2:$D$1001))),""))</f>
        <v/>
      </c>
      <c r="N180" s="20">
        <f>IF(A180="","",IFERROR(IF(COUNTIF(Lecturas_KM!$B$2:$B$1001,A180)=0,"",SUMPRODUCT(MAX((Lecturas_KM!$B$2:$B$1001=A180)*Lecturas_KM!$C$2:$C$1001))),""))</f>
        <v/>
      </c>
      <c r="O180" s="21" t="n"/>
      <c r="P180" s="17" t="n"/>
      <c r="Q180" s="22">
        <f>IF(A180="","",IF(OR(B180="",D180="",E180="",F180="",G180="",H180="",O180=""),"INCOMPLETO",IF(C180="CLIENTE NO ENCONTRADO","REVISAR CLIENTE","COMPLETO")))</f>
        <v/>
      </c>
      <c r="T180">
        <f>IF(Clientes!A180="","",Clientes!A180)</f>
        <v/>
      </c>
      <c r="U180">
        <f>IF(Catalogos!C180="","",Catalogos!C180)</f>
        <v/>
      </c>
      <c r="V180">
        <f>IF(Catalogos!D180="","",Catalogos!D180)</f>
        <v/>
      </c>
      <c r="W180">
        <f>IF(Catalogos!E180="","",Catalogos!E180)</f>
        <v/>
      </c>
      <c r="X180">
        <f>IF(Catalogos!F180="","",Catalogos!F180)</f>
        <v/>
      </c>
      <c r="Y180">
        <f>IF(Catalogos!G180="","",Catalogos!G180)</f>
        <v/>
      </c>
    </row>
    <row r="181" ht="21" customHeight="1">
      <c r="A181" s="15" t="n"/>
      <c r="B181" s="15" t="n"/>
      <c r="C181" s="23">
        <f>IF(B181="","",IFERROR(INDEX(Clientes!$B$2:$B$201,MATCH(B181,Clientes!$A$2:$A$201,0)),"CLIENTE NO ENCONTRADO"))</f>
        <v/>
      </c>
      <c r="D181" s="15" t="n"/>
      <c r="E181" s="15" t="n"/>
      <c r="F181" s="17" t="n"/>
      <c r="G181" s="17" t="n"/>
      <c r="H181" s="18" t="n"/>
      <c r="I181" s="17" t="n"/>
      <c r="J181" s="17" t="n"/>
      <c r="K181" s="17" t="n"/>
      <c r="L181" s="17" t="n"/>
      <c r="M181" s="24">
        <f>IF(A181="","",IFERROR(IF(COUNTIF(Lecturas_KM!$B$2:$B$1001,A181)=0,"",SUMPRODUCT(MAX((Lecturas_KM!$B$2:$B$1001=A181)*Lecturas_KM!$D$2:$D$1001))),""))</f>
        <v/>
      </c>
      <c r="N181" s="25">
        <f>IF(A181="","",IFERROR(IF(COUNTIF(Lecturas_KM!$B$2:$B$1001,A181)=0,"",SUMPRODUCT(MAX((Lecturas_KM!$B$2:$B$1001=A181)*Lecturas_KM!$C$2:$C$1001))),""))</f>
        <v/>
      </c>
      <c r="O181" s="21" t="n"/>
      <c r="P181" s="17" t="n"/>
      <c r="Q181" s="26">
        <f>IF(A181="","",IF(OR(B181="",D181="",E181="",F181="",G181="",H181="",O181=""),"INCOMPLETO",IF(C181="CLIENTE NO ENCONTRADO","REVISAR CLIENTE","COMPLETO")))</f>
        <v/>
      </c>
      <c r="T181">
        <f>IF(Clientes!A181="","",Clientes!A181)</f>
        <v/>
      </c>
      <c r="U181">
        <f>IF(Catalogos!C181="","",Catalogos!C181)</f>
        <v/>
      </c>
      <c r="V181">
        <f>IF(Catalogos!D181="","",Catalogos!D181)</f>
        <v/>
      </c>
      <c r="W181">
        <f>IF(Catalogos!E181="","",Catalogos!E181)</f>
        <v/>
      </c>
      <c r="X181">
        <f>IF(Catalogos!F181="","",Catalogos!F181)</f>
        <v/>
      </c>
      <c r="Y181">
        <f>IF(Catalogos!G181="","",Catalogos!G181)</f>
        <v/>
      </c>
    </row>
    <row r="182" ht="21" customHeight="1">
      <c r="A182" s="15" t="n"/>
      <c r="B182" s="15" t="n"/>
      <c r="C182" s="16">
        <f>IF(B182="","",IFERROR(INDEX(Clientes!$B$2:$B$201,MATCH(B182,Clientes!$A$2:$A$201,0)),"CLIENTE NO ENCONTRADO"))</f>
        <v/>
      </c>
      <c r="D182" s="15" t="n"/>
      <c r="E182" s="15" t="n"/>
      <c r="F182" s="17" t="n"/>
      <c r="G182" s="17" t="n"/>
      <c r="H182" s="18" t="n"/>
      <c r="I182" s="17" t="n"/>
      <c r="J182" s="17" t="n"/>
      <c r="K182" s="17" t="n"/>
      <c r="L182" s="17" t="n"/>
      <c r="M182" s="19">
        <f>IF(A182="","",IFERROR(IF(COUNTIF(Lecturas_KM!$B$2:$B$1001,A182)=0,"",SUMPRODUCT(MAX((Lecturas_KM!$B$2:$B$1001=A182)*Lecturas_KM!$D$2:$D$1001))),""))</f>
        <v/>
      </c>
      <c r="N182" s="20">
        <f>IF(A182="","",IFERROR(IF(COUNTIF(Lecturas_KM!$B$2:$B$1001,A182)=0,"",SUMPRODUCT(MAX((Lecturas_KM!$B$2:$B$1001=A182)*Lecturas_KM!$C$2:$C$1001))),""))</f>
        <v/>
      </c>
      <c r="O182" s="21" t="n"/>
      <c r="P182" s="17" t="n"/>
      <c r="Q182" s="22">
        <f>IF(A182="","",IF(OR(B182="",D182="",E182="",F182="",G182="",H182="",O182=""),"INCOMPLETO",IF(C182="CLIENTE NO ENCONTRADO","REVISAR CLIENTE","COMPLETO")))</f>
        <v/>
      </c>
      <c r="T182">
        <f>IF(Clientes!A182="","",Clientes!A182)</f>
        <v/>
      </c>
      <c r="U182">
        <f>IF(Catalogos!C182="","",Catalogos!C182)</f>
        <v/>
      </c>
      <c r="V182">
        <f>IF(Catalogos!D182="","",Catalogos!D182)</f>
        <v/>
      </c>
      <c r="W182">
        <f>IF(Catalogos!E182="","",Catalogos!E182)</f>
        <v/>
      </c>
      <c r="X182">
        <f>IF(Catalogos!F182="","",Catalogos!F182)</f>
        <v/>
      </c>
      <c r="Y182">
        <f>IF(Catalogos!G182="","",Catalogos!G182)</f>
        <v/>
      </c>
    </row>
    <row r="183" ht="21" customHeight="1">
      <c r="A183" s="15" t="n"/>
      <c r="B183" s="15" t="n"/>
      <c r="C183" s="23">
        <f>IF(B183="","",IFERROR(INDEX(Clientes!$B$2:$B$201,MATCH(B183,Clientes!$A$2:$A$201,0)),"CLIENTE NO ENCONTRADO"))</f>
        <v/>
      </c>
      <c r="D183" s="15" t="n"/>
      <c r="E183" s="15" t="n"/>
      <c r="F183" s="17" t="n"/>
      <c r="G183" s="17" t="n"/>
      <c r="H183" s="18" t="n"/>
      <c r="I183" s="17" t="n"/>
      <c r="J183" s="17" t="n"/>
      <c r="K183" s="17" t="n"/>
      <c r="L183" s="17" t="n"/>
      <c r="M183" s="24">
        <f>IF(A183="","",IFERROR(IF(COUNTIF(Lecturas_KM!$B$2:$B$1001,A183)=0,"",SUMPRODUCT(MAX((Lecturas_KM!$B$2:$B$1001=A183)*Lecturas_KM!$D$2:$D$1001))),""))</f>
        <v/>
      </c>
      <c r="N183" s="25">
        <f>IF(A183="","",IFERROR(IF(COUNTIF(Lecturas_KM!$B$2:$B$1001,A183)=0,"",SUMPRODUCT(MAX((Lecturas_KM!$B$2:$B$1001=A183)*Lecturas_KM!$C$2:$C$1001))),""))</f>
        <v/>
      </c>
      <c r="O183" s="21" t="n"/>
      <c r="P183" s="17" t="n"/>
      <c r="Q183" s="26">
        <f>IF(A183="","",IF(OR(B183="",D183="",E183="",F183="",G183="",H183="",O183=""),"INCOMPLETO",IF(C183="CLIENTE NO ENCONTRADO","REVISAR CLIENTE","COMPLETO")))</f>
        <v/>
      </c>
      <c r="T183">
        <f>IF(Clientes!A183="","",Clientes!A183)</f>
        <v/>
      </c>
      <c r="U183">
        <f>IF(Catalogos!C183="","",Catalogos!C183)</f>
        <v/>
      </c>
      <c r="V183">
        <f>IF(Catalogos!D183="","",Catalogos!D183)</f>
        <v/>
      </c>
      <c r="W183">
        <f>IF(Catalogos!E183="","",Catalogos!E183)</f>
        <v/>
      </c>
      <c r="X183">
        <f>IF(Catalogos!F183="","",Catalogos!F183)</f>
        <v/>
      </c>
      <c r="Y183">
        <f>IF(Catalogos!G183="","",Catalogos!G183)</f>
        <v/>
      </c>
    </row>
    <row r="184" ht="21" customHeight="1">
      <c r="A184" s="15" t="n"/>
      <c r="B184" s="15" t="n"/>
      <c r="C184" s="16">
        <f>IF(B184="","",IFERROR(INDEX(Clientes!$B$2:$B$201,MATCH(B184,Clientes!$A$2:$A$201,0)),"CLIENTE NO ENCONTRADO"))</f>
        <v/>
      </c>
      <c r="D184" s="15" t="n"/>
      <c r="E184" s="15" t="n"/>
      <c r="F184" s="17" t="n"/>
      <c r="G184" s="17" t="n"/>
      <c r="H184" s="18" t="n"/>
      <c r="I184" s="17" t="n"/>
      <c r="J184" s="17" t="n"/>
      <c r="K184" s="17" t="n"/>
      <c r="L184" s="17" t="n"/>
      <c r="M184" s="19">
        <f>IF(A184="","",IFERROR(IF(COUNTIF(Lecturas_KM!$B$2:$B$1001,A184)=0,"",SUMPRODUCT(MAX((Lecturas_KM!$B$2:$B$1001=A184)*Lecturas_KM!$D$2:$D$1001))),""))</f>
        <v/>
      </c>
      <c r="N184" s="20">
        <f>IF(A184="","",IFERROR(IF(COUNTIF(Lecturas_KM!$B$2:$B$1001,A184)=0,"",SUMPRODUCT(MAX((Lecturas_KM!$B$2:$B$1001=A184)*Lecturas_KM!$C$2:$C$1001))),""))</f>
        <v/>
      </c>
      <c r="O184" s="21" t="n"/>
      <c r="P184" s="17" t="n"/>
      <c r="Q184" s="22">
        <f>IF(A184="","",IF(OR(B184="",D184="",E184="",F184="",G184="",H184="",O184=""),"INCOMPLETO",IF(C184="CLIENTE NO ENCONTRADO","REVISAR CLIENTE","COMPLETO")))</f>
        <v/>
      </c>
      <c r="T184">
        <f>IF(Clientes!A184="","",Clientes!A184)</f>
        <v/>
      </c>
      <c r="U184">
        <f>IF(Catalogos!C184="","",Catalogos!C184)</f>
        <v/>
      </c>
      <c r="V184">
        <f>IF(Catalogos!D184="","",Catalogos!D184)</f>
        <v/>
      </c>
      <c r="W184">
        <f>IF(Catalogos!E184="","",Catalogos!E184)</f>
        <v/>
      </c>
      <c r="X184">
        <f>IF(Catalogos!F184="","",Catalogos!F184)</f>
        <v/>
      </c>
      <c r="Y184">
        <f>IF(Catalogos!G184="","",Catalogos!G184)</f>
        <v/>
      </c>
    </row>
    <row r="185" ht="21" customHeight="1">
      <c r="A185" s="15" t="n"/>
      <c r="B185" s="15" t="n"/>
      <c r="C185" s="23">
        <f>IF(B185="","",IFERROR(INDEX(Clientes!$B$2:$B$201,MATCH(B185,Clientes!$A$2:$A$201,0)),"CLIENTE NO ENCONTRADO"))</f>
        <v/>
      </c>
      <c r="D185" s="15" t="n"/>
      <c r="E185" s="15" t="n"/>
      <c r="F185" s="17" t="n"/>
      <c r="G185" s="17" t="n"/>
      <c r="H185" s="18" t="n"/>
      <c r="I185" s="17" t="n"/>
      <c r="J185" s="17" t="n"/>
      <c r="K185" s="17" t="n"/>
      <c r="L185" s="17" t="n"/>
      <c r="M185" s="24">
        <f>IF(A185="","",IFERROR(IF(COUNTIF(Lecturas_KM!$B$2:$B$1001,A185)=0,"",SUMPRODUCT(MAX((Lecturas_KM!$B$2:$B$1001=A185)*Lecturas_KM!$D$2:$D$1001))),""))</f>
        <v/>
      </c>
      <c r="N185" s="25">
        <f>IF(A185="","",IFERROR(IF(COUNTIF(Lecturas_KM!$B$2:$B$1001,A185)=0,"",SUMPRODUCT(MAX((Lecturas_KM!$B$2:$B$1001=A185)*Lecturas_KM!$C$2:$C$1001))),""))</f>
        <v/>
      </c>
      <c r="O185" s="21" t="n"/>
      <c r="P185" s="17" t="n"/>
      <c r="Q185" s="26">
        <f>IF(A185="","",IF(OR(B185="",D185="",E185="",F185="",G185="",H185="",O185=""),"INCOMPLETO",IF(C185="CLIENTE NO ENCONTRADO","REVISAR CLIENTE","COMPLETO")))</f>
        <v/>
      </c>
      <c r="T185">
        <f>IF(Clientes!A185="","",Clientes!A185)</f>
        <v/>
      </c>
      <c r="U185">
        <f>IF(Catalogos!C185="","",Catalogos!C185)</f>
        <v/>
      </c>
      <c r="V185">
        <f>IF(Catalogos!D185="","",Catalogos!D185)</f>
        <v/>
      </c>
      <c r="W185">
        <f>IF(Catalogos!E185="","",Catalogos!E185)</f>
        <v/>
      </c>
      <c r="X185">
        <f>IF(Catalogos!F185="","",Catalogos!F185)</f>
        <v/>
      </c>
      <c r="Y185">
        <f>IF(Catalogos!G185="","",Catalogos!G185)</f>
        <v/>
      </c>
    </row>
    <row r="186" ht="21" customHeight="1">
      <c r="A186" s="15" t="n"/>
      <c r="B186" s="15" t="n"/>
      <c r="C186" s="16">
        <f>IF(B186="","",IFERROR(INDEX(Clientes!$B$2:$B$201,MATCH(B186,Clientes!$A$2:$A$201,0)),"CLIENTE NO ENCONTRADO"))</f>
        <v/>
      </c>
      <c r="D186" s="15" t="n"/>
      <c r="E186" s="15" t="n"/>
      <c r="F186" s="17" t="n"/>
      <c r="G186" s="17" t="n"/>
      <c r="H186" s="18" t="n"/>
      <c r="I186" s="17" t="n"/>
      <c r="J186" s="17" t="n"/>
      <c r="K186" s="17" t="n"/>
      <c r="L186" s="17" t="n"/>
      <c r="M186" s="19">
        <f>IF(A186="","",IFERROR(IF(COUNTIF(Lecturas_KM!$B$2:$B$1001,A186)=0,"",SUMPRODUCT(MAX((Lecturas_KM!$B$2:$B$1001=A186)*Lecturas_KM!$D$2:$D$1001))),""))</f>
        <v/>
      </c>
      <c r="N186" s="20">
        <f>IF(A186="","",IFERROR(IF(COUNTIF(Lecturas_KM!$B$2:$B$1001,A186)=0,"",SUMPRODUCT(MAX((Lecturas_KM!$B$2:$B$1001=A186)*Lecturas_KM!$C$2:$C$1001))),""))</f>
        <v/>
      </c>
      <c r="O186" s="21" t="n"/>
      <c r="P186" s="17" t="n"/>
      <c r="Q186" s="22">
        <f>IF(A186="","",IF(OR(B186="",D186="",E186="",F186="",G186="",H186="",O186=""),"INCOMPLETO",IF(C186="CLIENTE NO ENCONTRADO","REVISAR CLIENTE","COMPLETO")))</f>
        <v/>
      </c>
      <c r="T186">
        <f>IF(Clientes!A186="","",Clientes!A186)</f>
        <v/>
      </c>
      <c r="U186">
        <f>IF(Catalogos!C186="","",Catalogos!C186)</f>
        <v/>
      </c>
      <c r="V186">
        <f>IF(Catalogos!D186="","",Catalogos!D186)</f>
        <v/>
      </c>
      <c r="W186">
        <f>IF(Catalogos!E186="","",Catalogos!E186)</f>
        <v/>
      </c>
      <c r="X186">
        <f>IF(Catalogos!F186="","",Catalogos!F186)</f>
        <v/>
      </c>
      <c r="Y186">
        <f>IF(Catalogos!G186="","",Catalogos!G186)</f>
        <v/>
      </c>
    </row>
    <row r="187" ht="21" customHeight="1">
      <c r="A187" s="15" t="n"/>
      <c r="B187" s="15" t="n"/>
      <c r="C187" s="23">
        <f>IF(B187="","",IFERROR(INDEX(Clientes!$B$2:$B$201,MATCH(B187,Clientes!$A$2:$A$201,0)),"CLIENTE NO ENCONTRADO"))</f>
        <v/>
      </c>
      <c r="D187" s="15" t="n"/>
      <c r="E187" s="15" t="n"/>
      <c r="F187" s="17" t="n"/>
      <c r="G187" s="17" t="n"/>
      <c r="H187" s="18" t="n"/>
      <c r="I187" s="17" t="n"/>
      <c r="J187" s="17" t="n"/>
      <c r="K187" s="17" t="n"/>
      <c r="L187" s="17" t="n"/>
      <c r="M187" s="24">
        <f>IF(A187="","",IFERROR(IF(COUNTIF(Lecturas_KM!$B$2:$B$1001,A187)=0,"",SUMPRODUCT(MAX((Lecturas_KM!$B$2:$B$1001=A187)*Lecturas_KM!$D$2:$D$1001))),""))</f>
        <v/>
      </c>
      <c r="N187" s="25">
        <f>IF(A187="","",IFERROR(IF(COUNTIF(Lecturas_KM!$B$2:$B$1001,A187)=0,"",SUMPRODUCT(MAX((Lecturas_KM!$B$2:$B$1001=A187)*Lecturas_KM!$C$2:$C$1001))),""))</f>
        <v/>
      </c>
      <c r="O187" s="21" t="n"/>
      <c r="P187" s="17" t="n"/>
      <c r="Q187" s="26">
        <f>IF(A187="","",IF(OR(B187="",D187="",E187="",F187="",G187="",H187="",O187=""),"INCOMPLETO",IF(C187="CLIENTE NO ENCONTRADO","REVISAR CLIENTE","COMPLETO")))</f>
        <v/>
      </c>
      <c r="T187">
        <f>IF(Clientes!A187="","",Clientes!A187)</f>
        <v/>
      </c>
      <c r="U187">
        <f>IF(Catalogos!C187="","",Catalogos!C187)</f>
        <v/>
      </c>
      <c r="V187">
        <f>IF(Catalogos!D187="","",Catalogos!D187)</f>
        <v/>
      </c>
      <c r="W187">
        <f>IF(Catalogos!E187="","",Catalogos!E187)</f>
        <v/>
      </c>
      <c r="X187">
        <f>IF(Catalogos!F187="","",Catalogos!F187)</f>
        <v/>
      </c>
      <c r="Y187">
        <f>IF(Catalogos!G187="","",Catalogos!G187)</f>
        <v/>
      </c>
    </row>
    <row r="188" ht="21" customHeight="1">
      <c r="A188" s="15" t="n"/>
      <c r="B188" s="15" t="n"/>
      <c r="C188" s="16">
        <f>IF(B188="","",IFERROR(INDEX(Clientes!$B$2:$B$201,MATCH(B188,Clientes!$A$2:$A$201,0)),"CLIENTE NO ENCONTRADO"))</f>
        <v/>
      </c>
      <c r="D188" s="15" t="n"/>
      <c r="E188" s="15" t="n"/>
      <c r="F188" s="17" t="n"/>
      <c r="G188" s="17" t="n"/>
      <c r="H188" s="18" t="n"/>
      <c r="I188" s="17" t="n"/>
      <c r="J188" s="17" t="n"/>
      <c r="K188" s="17" t="n"/>
      <c r="L188" s="17" t="n"/>
      <c r="M188" s="19">
        <f>IF(A188="","",IFERROR(IF(COUNTIF(Lecturas_KM!$B$2:$B$1001,A188)=0,"",SUMPRODUCT(MAX((Lecturas_KM!$B$2:$B$1001=A188)*Lecturas_KM!$D$2:$D$1001))),""))</f>
        <v/>
      </c>
      <c r="N188" s="20">
        <f>IF(A188="","",IFERROR(IF(COUNTIF(Lecturas_KM!$B$2:$B$1001,A188)=0,"",SUMPRODUCT(MAX((Lecturas_KM!$B$2:$B$1001=A188)*Lecturas_KM!$C$2:$C$1001))),""))</f>
        <v/>
      </c>
      <c r="O188" s="21" t="n"/>
      <c r="P188" s="17" t="n"/>
      <c r="Q188" s="22">
        <f>IF(A188="","",IF(OR(B188="",D188="",E188="",F188="",G188="",H188="",O188=""),"INCOMPLETO",IF(C188="CLIENTE NO ENCONTRADO","REVISAR CLIENTE","COMPLETO")))</f>
        <v/>
      </c>
      <c r="T188">
        <f>IF(Clientes!A188="","",Clientes!A188)</f>
        <v/>
      </c>
      <c r="U188">
        <f>IF(Catalogos!C188="","",Catalogos!C188)</f>
        <v/>
      </c>
      <c r="V188">
        <f>IF(Catalogos!D188="","",Catalogos!D188)</f>
        <v/>
      </c>
      <c r="W188">
        <f>IF(Catalogos!E188="","",Catalogos!E188)</f>
        <v/>
      </c>
      <c r="X188">
        <f>IF(Catalogos!F188="","",Catalogos!F188)</f>
        <v/>
      </c>
      <c r="Y188">
        <f>IF(Catalogos!G188="","",Catalogos!G188)</f>
        <v/>
      </c>
    </row>
    <row r="189" ht="21" customHeight="1">
      <c r="A189" s="15" t="n"/>
      <c r="B189" s="15" t="n"/>
      <c r="C189" s="23">
        <f>IF(B189="","",IFERROR(INDEX(Clientes!$B$2:$B$201,MATCH(B189,Clientes!$A$2:$A$201,0)),"CLIENTE NO ENCONTRADO"))</f>
        <v/>
      </c>
      <c r="D189" s="15" t="n"/>
      <c r="E189" s="15" t="n"/>
      <c r="F189" s="17" t="n"/>
      <c r="G189" s="17" t="n"/>
      <c r="H189" s="18" t="n"/>
      <c r="I189" s="17" t="n"/>
      <c r="J189" s="17" t="n"/>
      <c r="K189" s="17" t="n"/>
      <c r="L189" s="17" t="n"/>
      <c r="M189" s="24">
        <f>IF(A189="","",IFERROR(IF(COUNTIF(Lecturas_KM!$B$2:$B$1001,A189)=0,"",SUMPRODUCT(MAX((Lecturas_KM!$B$2:$B$1001=A189)*Lecturas_KM!$D$2:$D$1001))),""))</f>
        <v/>
      </c>
      <c r="N189" s="25">
        <f>IF(A189="","",IFERROR(IF(COUNTIF(Lecturas_KM!$B$2:$B$1001,A189)=0,"",SUMPRODUCT(MAX((Lecturas_KM!$B$2:$B$1001=A189)*Lecturas_KM!$C$2:$C$1001))),""))</f>
        <v/>
      </c>
      <c r="O189" s="21" t="n"/>
      <c r="P189" s="17" t="n"/>
      <c r="Q189" s="26">
        <f>IF(A189="","",IF(OR(B189="",D189="",E189="",F189="",G189="",H189="",O189=""),"INCOMPLETO",IF(C189="CLIENTE NO ENCONTRADO","REVISAR CLIENTE","COMPLETO")))</f>
        <v/>
      </c>
      <c r="T189">
        <f>IF(Clientes!A189="","",Clientes!A189)</f>
        <v/>
      </c>
      <c r="U189">
        <f>IF(Catalogos!C189="","",Catalogos!C189)</f>
        <v/>
      </c>
      <c r="V189">
        <f>IF(Catalogos!D189="","",Catalogos!D189)</f>
        <v/>
      </c>
      <c r="W189">
        <f>IF(Catalogos!E189="","",Catalogos!E189)</f>
        <v/>
      </c>
      <c r="X189">
        <f>IF(Catalogos!F189="","",Catalogos!F189)</f>
        <v/>
      </c>
      <c r="Y189">
        <f>IF(Catalogos!G189="","",Catalogos!G189)</f>
        <v/>
      </c>
    </row>
    <row r="190" ht="21" customHeight="1">
      <c r="A190" s="15" t="n"/>
      <c r="B190" s="15" t="n"/>
      <c r="C190" s="16">
        <f>IF(B190="","",IFERROR(INDEX(Clientes!$B$2:$B$201,MATCH(B190,Clientes!$A$2:$A$201,0)),"CLIENTE NO ENCONTRADO"))</f>
        <v/>
      </c>
      <c r="D190" s="15" t="n"/>
      <c r="E190" s="15" t="n"/>
      <c r="F190" s="17" t="n"/>
      <c r="G190" s="17" t="n"/>
      <c r="H190" s="18" t="n"/>
      <c r="I190" s="17" t="n"/>
      <c r="J190" s="17" t="n"/>
      <c r="K190" s="17" t="n"/>
      <c r="L190" s="17" t="n"/>
      <c r="M190" s="19">
        <f>IF(A190="","",IFERROR(IF(COUNTIF(Lecturas_KM!$B$2:$B$1001,A190)=0,"",SUMPRODUCT(MAX((Lecturas_KM!$B$2:$B$1001=A190)*Lecturas_KM!$D$2:$D$1001))),""))</f>
        <v/>
      </c>
      <c r="N190" s="20">
        <f>IF(A190="","",IFERROR(IF(COUNTIF(Lecturas_KM!$B$2:$B$1001,A190)=0,"",SUMPRODUCT(MAX((Lecturas_KM!$B$2:$B$1001=A190)*Lecturas_KM!$C$2:$C$1001))),""))</f>
        <v/>
      </c>
      <c r="O190" s="21" t="n"/>
      <c r="P190" s="17" t="n"/>
      <c r="Q190" s="22">
        <f>IF(A190="","",IF(OR(B190="",D190="",E190="",F190="",G190="",H190="",O190=""),"INCOMPLETO",IF(C190="CLIENTE NO ENCONTRADO","REVISAR CLIENTE","COMPLETO")))</f>
        <v/>
      </c>
      <c r="T190">
        <f>IF(Clientes!A190="","",Clientes!A190)</f>
        <v/>
      </c>
      <c r="U190">
        <f>IF(Catalogos!C190="","",Catalogos!C190)</f>
        <v/>
      </c>
      <c r="V190">
        <f>IF(Catalogos!D190="","",Catalogos!D190)</f>
        <v/>
      </c>
      <c r="W190">
        <f>IF(Catalogos!E190="","",Catalogos!E190)</f>
        <v/>
      </c>
      <c r="X190">
        <f>IF(Catalogos!F190="","",Catalogos!F190)</f>
        <v/>
      </c>
      <c r="Y190">
        <f>IF(Catalogos!G190="","",Catalogos!G190)</f>
        <v/>
      </c>
    </row>
    <row r="191" ht="21" customHeight="1">
      <c r="A191" s="15" t="n"/>
      <c r="B191" s="15" t="n"/>
      <c r="C191" s="23">
        <f>IF(B191="","",IFERROR(INDEX(Clientes!$B$2:$B$201,MATCH(B191,Clientes!$A$2:$A$201,0)),"CLIENTE NO ENCONTRADO"))</f>
        <v/>
      </c>
      <c r="D191" s="15" t="n"/>
      <c r="E191" s="15" t="n"/>
      <c r="F191" s="17" t="n"/>
      <c r="G191" s="17" t="n"/>
      <c r="H191" s="18" t="n"/>
      <c r="I191" s="17" t="n"/>
      <c r="J191" s="17" t="n"/>
      <c r="K191" s="17" t="n"/>
      <c r="L191" s="17" t="n"/>
      <c r="M191" s="24">
        <f>IF(A191="","",IFERROR(IF(COUNTIF(Lecturas_KM!$B$2:$B$1001,A191)=0,"",SUMPRODUCT(MAX((Lecturas_KM!$B$2:$B$1001=A191)*Lecturas_KM!$D$2:$D$1001))),""))</f>
        <v/>
      </c>
      <c r="N191" s="25">
        <f>IF(A191="","",IFERROR(IF(COUNTIF(Lecturas_KM!$B$2:$B$1001,A191)=0,"",SUMPRODUCT(MAX((Lecturas_KM!$B$2:$B$1001=A191)*Lecturas_KM!$C$2:$C$1001))),""))</f>
        <v/>
      </c>
      <c r="O191" s="21" t="n"/>
      <c r="P191" s="17" t="n"/>
      <c r="Q191" s="26">
        <f>IF(A191="","",IF(OR(B191="",D191="",E191="",F191="",G191="",H191="",O191=""),"INCOMPLETO",IF(C191="CLIENTE NO ENCONTRADO","REVISAR CLIENTE","COMPLETO")))</f>
        <v/>
      </c>
      <c r="T191">
        <f>IF(Clientes!A191="","",Clientes!A191)</f>
        <v/>
      </c>
      <c r="U191">
        <f>IF(Catalogos!C191="","",Catalogos!C191)</f>
        <v/>
      </c>
      <c r="V191">
        <f>IF(Catalogos!D191="","",Catalogos!D191)</f>
        <v/>
      </c>
      <c r="W191">
        <f>IF(Catalogos!E191="","",Catalogos!E191)</f>
        <v/>
      </c>
      <c r="X191">
        <f>IF(Catalogos!F191="","",Catalogos!F191)</f>
        <v/>
      </c>
      <c r="Y191">
        <f>IF(Catalogos!G191="","",Catalogos!G191)</f>
        <v/>
      </c>
    </row>
    <row r="192" ht="21" customHeight="1">
      <c r="A192" s="15" t="n"/>
      <c r="B192" s="15" t="n"/>
      <c r="C192" s="16">
        <f>IF(B192="","",IFERROR(INDEX(Clientes!$B$2:$B$201,MATCH(B192,Clientes!$A$2:$A$201,0)),"CLIENTE NO ENCONTRADO"))</f>
        <v/>
      </c>
      <c r="D192" s="15" t="n"/>
      <c r="E192" s="15" t="n"/>
      <c r="F192" s="17" t="n"/>
      <c r="G192" s="17" t="n"/>
      <c r="H192" s="18" t="n"/>
      <c r="I192" s="17" t="n"/>
      <c r="J192" s="17" t="n"/>
      <c r="K192" s="17" t="n"/>
      <c r="L192" s="17" t="n"/>
      <c r="M192" s="19">
        <f>IF(A192="","",IFERROR(IF(COUNTIF(Lecturas_KM!$B$2:$B$1001,A192)=0,"",SUMPRODUCT(MAX((Lecturas_KM!$B$2:$B$1001=A192)*Lecturas_KM!$D$2:$D$1001))),""))</f>
        <v/>
      </c>
      <c r="N192" s="20">
        <f>IF(A192="","",IFERROR(IF(COUNTIF(Lecturas_KM!$B$2:$B$1001,A192)=0,"",SUMPRODUCT(MAX((Lecturas_KM!$B$2:$B$1001=A192)*Lecturas_KM!$C$2:$C$1001))),""))</f>
        <v/>
      </c>
      <c r="O192" s="21" t="n"/>
      <c r="P192" s="17" t="n"/>
      <c r="Q192" s="22">
        <f>IF(A192="","",IF(OR(B192="",D192="",E192="",F192="",G192="",H192="",O192=""),"INCOMPLETO",IF(C192="CLIENTE NO ENCONTRADO","REVISAR CLIENTE","COMPLETO")))</f>
        <v/>
      </c>
      <c r="T192">
        <f>IF(Clientes!A192="","",Clientes!A192)</f>
        <v/>
      </c>
      <c r="U192">
        <f>IF(Catalogos!C192="","",Catalogos!C192)</f>
        <v/>
      </c>
      <c r="V192">
        <f>IF(Catalogos!D192="","",Catalogos!D192)</f>
        <v/>
      </c>
      <c r="W192">
        <f>IF(Catalogos!E192="","",Catalogos!E192)</f>
        <v/>
      </c>
      <c r="X192">
        <f>IF(Catalogos!F192="","",Catalogos!F192)</f>
        <v/>
      </c>
      <c r="Y192">
        <f>IF(Catalogos!G192="","",Catalogos!G192)</f>
        <v/>
      </c>
    </row>
    <row r="193" ht="21" customHeight="1">
      <c r="A193" s="15" t="n"/>
      <c r="B193" s="15" t="n"/>
      <c r="C193" s="23">
        <f>IF(B193="","",IFERROR(INDEX(Clientes!$B$2:$B$201,MATCH(B193,Clientes!$A$2:$A$201,0)),"CLIENTE NO ENCONTRADO"))</f>
        <v/>
      </c>
      <c r="D193" s="15" t="n"/>
      <c r="E193" s="15" t="n"/>
      <c r="F193" s="17" t="n"/>
      <c r="G193" s="17" t="n"/>
      <c r="H193" s="18" t="n"/>
      <c r="I193" s="17" t="n"/>
      <c r="J193" s="17" t="n"/>
      <c r="K193" s="17" t="n"/>
      <c r="L193" s="17" t="n"/>
      <c r="M193" s="24">
        <f>IF(A193="","",IFERROR(IF(COUNTIF(Lecturas_KM!$B$2:$B$1001,A193)=0,"",SUMPRODUCT(MAX((Lecturas_KM!$B$2:$B$1001=A193)*Lecturas_KM!$D$2:$D$1001))),""))</f>
        <v/>
      </c>
      <c r="N193" s="25">
        <f>IF(A193="","",IFERROR(IF(COUNTIF(Lecturas_KM!$B$2:$B$1001,A193)=0,"",SUMPRODUCT(MAX((Lecturas_KM!$B$2:$B$1001=A193)*Lecturas_KM!$C$2:$C$1001))),""))</f>
        <v/>
      </c>
      <c r="O193" s="21" t="n"/>
      <c r="P193" s="17" t="n"/>
      <c r="Q193" s="26">
        <f>IF(A193="","",IF(OR(B193="",D193="",E193="",F193="",G193="",H193="",O193=""),"INCOMPLETO",IF(C193="CLIENTE NO ENCONTRADO","REVISAR CLIENTE","COMPLETO")))</f>
        <v/>
      </c>
      <c r="T193">
        <f>IF(Clientes!A193="","",Clientes!A193)</f>
        <v/>
      </c>
      <c r="U193">
        <f>IF(Catalogos!C193="","",Catalogos!C193)</f>
        <v/>
      </c>
      <c r="V193">
        <f>IF(Catalogos!D193="","",Catalogos!D193)</f>
        <v/>
      </c>
      <c r="W193">
        <f>IF(Catalogos!E193="","",Catalogos!E193)</f>
        <v/>
      </c>
      <c r="X193">
        <f>IF(Catalogos!F193="","",Catalogos!F193)</f>
        <v/>
      </c>
      <c r="Y193">
        <f>IF(Catalogos!G193="","",Catalogos!G193)</f>
        <v/>
      </c>
    </row>
    <row r="194" ht="21" customHeight="1">
      <c r="A194" s="15" t="n"/>
      <c r="B194" s="15" t="n"/>
      <c r="C194" s="16">
        <f>IF(B194="","",IFERROR(INDEX(Clientes!$B$2:$B$201,MATCH(B194,Clientes!$A$2:$A$201,0)),"CLIENTE NO ENCONTRADO"))</f>
        <v/>
      </c>
      <c r="D194" s="15" t="n"/>
      <c r="E194" s="15" t="n"/>
      <c r="F194" s="17" t="n"/>
      <c r="G194" s="17" t="n"/>
      <c r="H194" s="18" t="n"/>
      <c r="I194" s="17" t="n"/>
      <c r="J194" s="17" t="n"/>
      <c r="K194" s="17" t="n"/>
      <c r="L194" s="17" t="n"/>
      <c r="M194" s="19">
        <f>IF(A194="","",IFERROR(IF(COUNTIF(Lecturas_KM!$B$2:$B$1001,A194)=0,"",SUMPRODUCT(MAX((Lecturas_KM!$B$2:$B$1001=A194)*Lecturas_KM!$D$2:$D$1001))),""))</f>
        <v/>
      </c>
      <c r="N194" s="20">
        <f>IF(A194="","",IFERROR(IF(COUNTIF(Lecturas_KM!$B$2:$B$1001,A194)=0,"",SUMPRODUCT(MAX((Lecturas_KM!$B$2:$B$1001=A194)*Lecturas_KM!$C$2:$C$1001))),""))</f>
        <v/>
      </c>
      <c r="O194" s="21" t="n"/>
      <c r="P194" s="17" t="n"/>
      <c r="Q194" s="22">
        <f>IF(A194="","",IF(OR(B194="",D194="",E194="",F194="",G194="",H194="",O194=""),"INCOMPLETO",IF(C194="CLIENTE NO ENCONTRADO","REVISAR CLIENTE","COMPLETO")))</f>
        <v/>
      </c>
      <c r="T194">
        <f>IF(Clientes!A194="","",Clientes!A194)</f>
        <v/>
      </c>
      <c r="U194">
        <f>IF(Catalogos!C194="","",Catalogos!C194)</f>
        <v/>
      </c>
      <c r="V194">
        <f>IF(Catalogos!D194="","",Catalogos!D194)</f>
        <v/>
      </c>
      <c r="W194">
        <f>IF(Catalogos!E194="","",Catalogos!E194)</f>
        <v/>
      </c>
      <c r="X194">
        <f>IF(Catalogos!F194="","",Catalogos!F194)</f>
        <v/>
      </c>
      <c r="Y194">
        <f>IF(Catalogos!G194="","",Catalogos!G194)</f>
        <v/>
      </c>
    </row>
    <row r="195" ht="21" customHeight="1">
      <c r="A195" s="15" t="n"/>
      <c r="B195" s="15" t="n"/>
      <c r="C195" s="23">
        <f>IF(B195="","",IFERROR(INDEX(Clientes!$B$2:$B$201,MATCH(B195,Clientes!$A$2:$A$201,0)),"CLIENTE NO ENCONTRADO"))</f>
        <v/>
      </c>
      <c r="D195" s="15" t="n"/>
      <c r="E195" s="15" t="n"/>
      <c r="F195" s="17" t="n"/>
      <c r="G195" s="17" t="n"/>
      <c r="H195" s="18" t="n"/>
      <c r="I195" s="17" t="n"/>
      <c r="J195" s="17" t="n"/>
      <c r="K195" s="17" t="n"/>
      <c r="L195" s="17" t="n"/>
      <c r="M195" s="24">
        <f>IF(A195="","",IFERROR(IF(COUNTIF(Lecturas_KM!$B$2:$B$1001,A195)=0,"",SUMPRODUCT(MAX((Lecturas_KM!$B$2:$B$1001=A195)*Lecturas_KM!$D$2:$D$1001))),""))</f>
        <v/>
      </c>
      <c r="N195" s="25">
        <f>IF(A195="","",IFERROR(IF(COUNTIF(Lecturas_KM!$B$2:$B$1001,A195)=0,"",SUMPRODUCT(MAX((Lecturas_KM!$B$2:$B$1001=A195)*Lecturas_KM!$C$2:$C$1001))),""))</f>
        <v/>
      </c>
      <c r="O195" s="21" t="n"/>
      <c r="P195" s="17" t="n"/>
      <c r="Q195" s="26">
        <f>IF(A195="","",IF(OR(B195="",D195="",E195="",F195="",G195="",H195="",O195=""),"INCOMPLETO",IF(C195="CLIENTE NO ENCONTRADO","REVISAR CLIENTE","COMPLETO")))</f>
        <v/>
      </c>
      <c r="T195">
        <f>IF(Clientes!A195="","",Clientes!A195)</f>
        <v/>
      </c>
      <c r="U195">
        <f>IF(Catalogos!C195="","",Catalogos!C195)</f>
        <v/>
      </c>
      <c r="V195">
        <f>IF(Catalogos!D195="","",Catalogos!D195)</f>
        <v/>
      </c>
      <c r="W195">
        <f>IF(Catalogos!E195="","",Catalogos!E195)</f>
        <v/>
      </c>
      <c r="X195">
        <f>IF(Catalogos!F195="","",Catalogos!F195)</f>
        <v/>
      </c>
      <c r="Y195">
        <f>IF(Catalogos!G195="","",Catalogos!G195)</f>
        <v/>
      </c>
    </row>
    <row r="196" ht="21" customHeight="1">
      <c r="A196" s="15" t="n"/>
      <c r="B196" s="15" t="n"/>
      <c r="C196" s="16">
        <f>IF(B196="","",IFERROR(INDEX(Clientes!$B$2:$B$201,MATCH(B196,Clientes!$A$2:$A$201,0)),"CLIENTE NO ENCONTRADO"))</f>
        <v/>
      </c>
      <c r="D196" s="15" t="n"/>
      <c r="E196" s="15" t="n"/>
      <c r="F196" s="17" t="n"/>
      <c r="G196" s="17" t="n"/>
      <c r="H196" s="18" t="n"/>
      <c r="I196" s="17" t="n"/>
      <c r="J196" s="17" t="n"/>
      <c r="K196" s="17" t="n"/>
      <c r="L196" s="17" t="n"/>
      <c r="M196" s="19">
        <f>IF(A196="","",IFERROR(IF(COUNTIF(Lecturas_KM!$B$2:$B$1001,A196)=0,"",SUMPRODUCT(MAX((Lecturas_KM!$B$2:$B$1001=A196)*Lecturas_KM!$D$2:$D$1001))),""))</f>
        <v/>
      </c>
      <c r="N196" s="20">
        <f>IF(A196="","",IFERROR(IF(COUNTIF(Lecturas_KM!$B$2:$B$1001,A196)=0,"",SUMPRODUCT(MAX((Lecturas_KM!$B$2:$B$1001=A196)*Lecturas_KM!$C$2:$C$1001))),""))</f>
        <v/>
      </c>
      <c r="O196" s="21" t="n"/>
      <c r="P196" s="17" t="n"/>
      <c r="Q196" s="22">
        <f>IF(A196="","",IF(OR(B196="",D196="",E196="",F196="",G196="",H196="",O196=""),"INCOMPLETO",IF(C196="CLIENTE NO ENCONTRADO","REVISAR CLIENTE","COMPLETO")))</f>
        <v/>
      </c>
      <c r="T196">
        <f>IF(Clientes!A196="","",Clientes!A196)</f>
        <v/>
      </c>
      <c r="U196">
        <f>IF(Catalogos!C196="","",Catalogos!C196)</f>
        <v/>
      </c>
      <c r="V196">
        <f>IF(Catalogos!D196="","",Catalogos!D196)</f>
        <v/>
      </c>
      <c r="W196">
        <f>IF(Catalogos!E196="","",Catalogos!E196)</f>
        <v/>
      </c>
      <c r="X196">
        <f>IF(Catalogos!F196="","",Catalogos!F196)</f>
        <v/>
      </c>
      <c r="Y196">
        <f>IF(Catalogos!G196="","",Catalogos!G196)</f>
        <v/>
      </c>
    </row>
    <row r="197" ht="21" customHeight="1">
      <c r="A197" s="15" t="n"/>
      <c r="B197" s="15" t="n"/>
      <c r="C197" s="23">
        <f>IF(B197="","",IFERROR(INDEX(Clientes!$B$2:$B$201,MATCH(B197,Clientes!$A$2:$A$201,0)),"CLIENTE NO ENCONTRADO"))</f>
        <v/>
      </c>
      <c r="D197" s="15" t="n"/>
      <c r="E197" s="15" t="n"/>
      <c r="F197" s="17" t="n"/>
      <c r="G197" s="17" t="n"/>
      <c r="H197" s="18" t="n"/>
      <c r="I197" s="17" t="n"/>
      <c r="J197" s="17" t="n"/>
      <c r="K197" s="17" t="n"/>
      <c r="L197" s="17" t="n"/>
      <c r="M197" s="24">
        <f>IF(A197="","",IFERROR(IF(COUNTIF(Lecturas_KM!$B$2:$B$1001,A197)=0,"",SUMPRODUCT(MAX((Lecturas_KM!$B$2:$B$1001=A197)*Lecturas_KM!$D$2:$D$1001))),""))</f>
        <v/>
      </c>
      <c r="N197" s="25">
        <f>IF(A197="","",IFERROR(IF(COUNTIF(Lecturas_KM!$B$2:$B$1001,A197)=0,"",SUMPRODUCT(MAX((Lecturas_KM!$B$2:$B$1001=A197)*Lecturas_KM!$C$2:$C$1001))),""))</f>
        <v/>
      </c>
      <c r="O197" s="21" t="n"/>
      <c r="P197" s="17" t="n"/>
      <c r="Q197" s="26">
        <f>IF(A197="","",IF(OR(B197="",D197="",E197="",F197="",G197="",H197="",O197=""),"INCOMPLETO",IF(C197="CLIENTE NO ENCONTRADO","REVISAR CLIENTE","COMPLETO")))</f>
        <v/>
      </c>
      <c r="T197">
        <f>IF(Clientes!A197="","",Clientes!A197)</f>
        <v/>
      </c>
      <c r="U197">
        <f>IF(Catalogos!C197="","",Catalogos!C197)</f>
        <v/>
      </c>
      <c r="V197">
        <f>IF(Catalogos!D197="","",Catalogos!D197)</f>
        <v/>
      </c>
      <c r="W197">
        <f>IF(Catalogos!E197="","",Catalogos!E197)</f>
        <v/>
      </c>
      <c r="X197">
        <f>IF(Catalogos!F197="","",Catalogos!F197)</f>
        <v/>
      </c>
      <c r="Y197">
        <f>IF(Catalogos!G197="","",Catalogos!G197)</f>
        <v/>
      </c>
    </row>
    <row r="198" ht="21" customHeight="1">
      <c r="A198" s="15" t="n"/>
      <c r="B198" s="15" t="n"/>
      <c r="C198" s="16">
        <f>IF(B198="","",IFERROR(INDEX(Clientes!$B$2:$B$201,MATCH(B198,Clientes!$A$2:$A$201,0)),"CLIENTE NO ENCONTRADO"))</f>
        <v/>
      </c>
      <c r="D198" s="15" t="n"/>
      <c r="E198" s="15" t="n"/>
      <c r="F198" s="17" t="n"/>
      <c r="G198" s="17" t="n"/>
      <c r="H198" s="18" t="n"/>
      <c r="I198" s="17" t="n"/>
      <c r="J198" s="17" t="n"/>
      <c r="K198" s="17" t="n"/>
      <c r="L198" s="17" t="n"/>
      <c r="M198" s="19">
        <f>IF(A198="","",IFERROR(IF(COUNTIF(Lecturas_KM!$B$2:$B$1001,A198)=0,"",SUMPRODUCT(MAX((Lecturas_KM!$B$2:$B$1001=A198)*Lecturas_KM!$D$2:$D$1001))),""))</f>
        <v/>
      </c>
      <c r="N198" s="20">
        <f>IF(A198="","",IFERROR(IF(COUNTIF(Lecturas_KM!$B$2:$B$1001,A198)=0,"",SUMPRODUCT(MAX((Lecturas_KM!$B$2:$B$1001=A198)*Lecturas_KM!$C$2:$C$1001))),""))</f>
        <v/>
      </c>
      <c r="O198" s="21" t="n"/>
      <c r="P198" s="17" t="n"/>
      <c r="Q198" s="22">
        <f>IF(A198="","",IF(OR(B198="",D198="",E198="",F198="",G198="",H198="",O198=""),"INCOMPLETO",IF(C198="CLIENTE NO ENCONTRADO","REVISAR CLIENTE","COMPLETO")))</f>
        <v/>
      </c>
      <c r="T198">
        <f>IF(Clientes!A198="","",Clientes!A198)</f>
        <v/>
      </c>
      <c r="U198">
        <f>IF(Catalogos!C198="","",Catalogos!C198)</f>
        <v/>
      </c>
      <c r="V198">
        <f>IF(Catalogos!D198="","",Catalogos!D198)</f>
        <v/>
      </c>
      <c r="W198">
        <f>IF(Catalogos!E198="","",Catalogos!E198)</f>
        <v/>
      </c>
      <c r="X198">
        <f>IF(Catalogos!F198="","",Catalogos!F198)</f>
        <v/>
      </c>
      <c r="Y198">
        <f>IF(Catalogos!G198="","",Catalogos!G198)</f>
        <v/>
      </c>
    </row>
    <row r="199" ht="21" customHeight="1">
      <c r="A199" s="15" t="n"/>
      <c r="B199" s="15" t="n"/>
      <c r="C199" s="23">
        <f>IF(B199="","",IFERROR(INDEX(Clientes!$B$2:$B$201,MATCH(B199,Clientes!$A$2:$A$201,0)),"CLIENTE NO ENCONTRADO"))</f>
        <v/>
      </c>
      <c r="D199" s="15" t="n"/>
      <c r="E199" s="15" t="n"/>
      <c r="F199" s="17" t="n"/>
      <c r="G199" s="17" t="n"/>
      <c r="H199" s="18" t="n"/>
      <c r="I199" s="17" t="n"/>
      <c r="J199" s="17" t="n"/>
      <c r="K199" s="17" t="n"/>
      <c r="L199" s="17" t="n"/>
      <c r="M199" s="24">
        <f>IF(A199="","",IFERROR(IF(COUNTIF(Lecturas_KM!$B$2:$B$1001,A199)=0,"",SUMPRODUCT(MAX((Lecturas_KM!$B$2:$B$1001=A199)*Lecturas_KM!$D$2:$D$1001))),""))</f>
        <v/>
      </c>
      <c r="N199" s="25">
        <f>IF(A199="","",IFERROR(IF(COUNTIF(Lecturas_KM!$B$2:$B$1001,A199)=0,"",SUMPRODUCT(MAX((Lecturas_KM!$B$2:$B$1001=A199)*Lecturas_KM!$C$2:$C$1001))),""))</f>
        <v/>
      </c>
      <c r="O199" s="21" t="n"/>
      <c r="P199" s="17" t="n"/>
      <c r="Q199" s="26">
        <f>IF(A199="","",IF(OR(B199="",D199="",E199="",F199="",G199="",H199="",O199=""),"INCOMPLETO",IF(C199="CLIENTE NO ENCONTRADO","REVISAR CLIENTE","COMPLETO")))</f>
        <v/>
      </c>
      <c r="T199">
        <f>IF(Clientes!A199="","",Clientes!A199)</f>
        <v/>
      </c>
      <c r="U199">
        <f>IF(Catalogos!C199="","",Catalogos!C199)</f>
        <v/>
      </c>
      <c r="V199">
        <f>IF(Catalogos!D199="","",Catalogos!D199)</f>
        <v/>
      </c>
      <c r="W199">
        <f>IF(Catalogos!E199="","",Catalogos!E199)</f>
        <v/>
      </c>
      <c r="X199">
        <f>IF(Catalogos!F199="","",Catalogos!F199)</f>
        <v/>
      </c>
      <c r="Y199">
        <f>IF(Catalogos!G199="","",Catalogos!G199)</f>
        <v/>
      </c>
    </row>
    <row r="200" ht="21" customHeight="1">
      <c r="A200" s="15" t="n"/>
      <c r="B200" s="15" t="n"/>
      <c r="C200" s="16">
        <f>IF(B200="","",IFERROR(INDEX(Clientes!$B$2:$B$201,MATCH(B200,Clientes!$A$2:$A$201,0)),"CLIENTE NO ENCONTRADO"))</f>
        <v/>
      </c>
      <c r="D200" s="15" t="n"/>
      <c r="E200" s="15" t="n"/>
      <c r="F200" s="17" t="n"/>
      <c r="G200" s="17" t="n"/>
      <c r="H200" s="18" t="n"/>
      <c r="I200" s="17" t="n"/>
      <c r="J200" s="17" t="n"/>
      <c r="K200" s="17" t="n"/>
      <c r="L200" s="17" t="n"/>
      <c r="M200" s="19">
        <f>IF(A200="","",IFERROR(IF(COUNTIF(Lecturas_KM!$B$2:$B$1001,A200)=0,"",SUMPRODUCT(MAX((Lecturas_KM!$B$2:$B$1001=A200)*Lecturas_KM!$D$2:$D$1001))),""))</f>
        <v/>
      </c>
      <c r="N200" s="20">
        <f>IF(A200="","",IFERROR(IF(COUNTIF(Lecturas_KM!$B$2:$B$1001,A200)=0,"",SUMPRODUCT(MAX((Lecturas_KM!$B$2:$B$1001=A200)*Lecturas_KM!$C$2:$C$1001))),""))</f>
        <v/>
      </c>
      <c r="O200" s="21" t="n"/>
      <c r="P200" s="17" t="n"/>
      <c r="Q200" s="22">
        <f>IF(A200="","",IF(OR(B200="",D200="",E200="",F200="",G200="",H200="",O200=""),"INCOMPLETO",IF(C200="CLIENTE NO ENCONTRADO","REVISAR CLIENTE","COMPLETO")))</f>
        <v/>
      </c>
      <c r="T200">
        <f>IF(Clientes!A200="","",Clientes!A200)</f>
        <v/>
      </c>
      <c r="U200">
        <f>IF(Catalogos!C200="","",Catalogos!C200)</f>
        <v/>
      </c>
      <c r="V200">
        <f>IF(Catalogos!D200="","",Catalogos!D200)</f>
        <v/>
      </c>
      <c r="W200">
        <f>IF(Catalogos!E200="","",Catalogos!E200)</f>
        <v/>
      </c>
      <c r="X200">
        <f>IF(Catalogos!F200="","",Catalogos!F200)</f>
        <v/>
      </c>
      <c r="Y200">
        <f>IF(Catalogos!G200="","",Catalogos!G200)</f>
        <v/>
      </c>
    </row>
    <row r="201" ht="21" customHeight="1">
      <c r="A201" s="15" t="n"/>
      <c r="B201" s="15" t="n"/>
      <c r="C201" s="23">
        <f>IF(B201="","",IFERROR(INDEX(Clientes!$B$2:$B$201,MATCH(B201,Clientes!$A$2:$A$201,0)),"CLIENTE NO ENCONTRADO"))</f>
        <v/>
      </c>
      <c r="D201" s="15" t="n"/>
      <c r="E201" s="15" t="n"/>
      <c r="F201" s="17" t="n"/>
      <c r="G201" s="17" t="n"/>
      <c r="H201" s="18" t="n"/>
      <c r="I201" s="17" t="n"/>
      <c r="J201" s="17" t="n"/>
      <c r="K201" s="17" t="n"/>
      <c r="L201" s="17" t="n"/>
      <c r="M201" s="24">
        <f>IF(A201="","",IFERROR(IF(COUNTIF(Lecturas_KM!$B$2:$B$1001,A201)=0,"",SUMPRODUCT(MAX((Lecturas_KM!$B$2:$B$1001=A201)*Lecturas_KM!$D$2:$D$1001))),""))</f>
        <v/>
      </c>
      <c r="N201" s="25">
        <f>IF(A201="","",IFERROR(IF(COUNTIF(Lecturas_KM!$B$2:$B$1001,A201)=0,"",SUMPRODUCT(MAX((Lecturas_KM!$B$2:$B$1001=A201)*Lecturas_KM!$C$2:$C$1001))),""))</f>
        <v/>
      </c>
      <c r="O201" s="21" t="n"/>
      <c r="P201" s="17" t="n"/>
      <c r="Q201" s="26">
        <f>IF(A201="","",IF(OR(B201="",D201="",E201="",F201="",G201="",H201="",O201=""),"INCOMPLETO",IF(C201="CLIENTE NO ENCONTRADO","REVISAR CLIENTE","COMPLETO")))</f>
        <v/>
      </c>
      <c r="T201">
        <f>IF(Clientes!A201="","",Clientes!A201)</f>
        <v/>
      </c>
      <c r="U201">
        <f>IF(Catalogos!C201="","",Catalogos!C201)</f>
        <v/>
      </c>
      <c r="V201">
        <f>IF(Catalogos!D201="","",Catalogos!D201)</f>
        <v/>
      </c>
      <c r="W201">
        <f>IF(Catalogos!E201="","",Catalogos!E201)</f>
        <v/>
      </c>
      <c r="X201">
        <f>IF(Catalogos!F201="","",Catalogos!F201)</f>
        <v/>
      </c>
      <c r="Y201">
        <f>IF(Catalogos!G201="","",Catalogos!G201)</f>
        <v/>
      </c>
    </row>
    <row r="202" ht="21" customHeight="1">
      <c r="A202" s="15" t="n"/>
      <c r="B202" s="15" t="n"/>
      <c r="C202" s="16">
        <f>IF(B202="","",IFERROR(INDEX(Clientes!$B$2:$B$201,MATCH(B202,Clientes!$A$2:$A$201,0)),"CLIENTE NO ENCONTRADO"))</f>
        <v/>
      </c>
      <c r="D202" s="15" t="n"/>
      <c r="E202" s="15" t="n"/>
      <c r="F202" s="17" t="n"/>
      <c r="G202" s="17" t="n"/>
      <c r="H202" s="18" t="n"/>
      <c r="I202" s="17" t="n"/>
      <c r="J202" s="17" t="n"/>
      <c r="K202" s="17" t="n"/>
      <c r="L202" s="17" t="n"/>
      <c r="M202" s="19">
        <f>IF(A202="","",IFERROR(IF(COUNTIF(Lecturas_KM!$B$2:$B$1001,A202)=0,"",SUMPRODUCT(MAX((Lecturas_KM!$B$2:$B$1001=A202)*Lecturas_KM!$D$2:$D$1001))),""))</f>
        <v/>
      </c>
      <c r="N202" s="20">
        <f>IF(A202="","",IFERROR(IF(COUNTIF(Lecturas_KM!$B$2:$B$1001,A202)=0,"",SUMPRODUCT(MAX((Lecturas_KM!$B$2:$B$1001=A202)*Lecturas_KM!$C$2:$C$1001))),""))</f>
        <v/>
      </c>
      <c r="O202" s="21" t="n"/>
      <c r="P202" s="17" t="n"/>
      <c r="Q202" s="22">
        <f>IF(A202="","",IF(OR(B202="",D202="",E202="",F202="",G202="",H202="",O202=""),"INCOMPLETO",IF(C202="CLIENTE NO ENCONTRADO","REVISAR CLIENTE","COMPLETO")))</f>
        <v/>
      </c>
      <c r="T202">
        <f>IF(Clientes!A202="","",Clientes!A202)</f>
        <v/>
      </c>
      <c r="U202">
        <f>IF(Catalogos!C202="","",Catalogos!C202)</f>
        <v/>
      </c>
      <c r="V202">
        <f>IF(Catalogos!D202="","",Catalogos!D202)</f>
        <v/>
      </c>
      <c r="W202">
        <f>IF(Catalogos!E202="","",Catalogos!E202)</f>
        <v/>
      </c>
      <c r="X202">
        <f>IF(Catalogos!F202="","",Catalogos!F202)</f>
        <v/>
      </c>
      <c r="Y202">
        <f>IF(Catalogos!G202="","",Catalogos!G202)</f>
        <v/>
      </c>
    </row>
    <row r="203" ht="21" customHeight="1">
      <c r="A203" s="15" t="n"/>
      <c r="B203" s="15" t="n"/>
      <c r="C203" s="23">
        <f>IF(B203="","",IFERROR(INDEX(Clientes!$B$2:$B$201,MATCH(B203,Clientes!$A$2:$A$201,0)),"CLIENTE NO ENCONTRADO"))</f>
        <v/>
      </c>
      <c r="D203" s="15" t="n"/>
      <c r="E203" s="15" t="n"/>
      <c r="F203" s="17" t="n"/>
      <c r="G203" s="17" t="n"/>
      <c r="H203" s="18" t="n"/>
      <c r="I203" s="17" t="n"/>
      <c r="J203" s="17" t="n"/>
      <c r="K203" s="17" t="n"/>
      <c r="L203" s="17" t="n"/>
      <c r="M203" s="24">
        <f>IF(A203="","",IFERROR(IF(COUNTIF(Lecturas_KM!$B$2:$B$1001,A203)=0,"",SUMPRODUCT(MAX((Lecturas_KM!$B$2:$B$1001=A203)*Lecturas_KM!$D$2:$D$1001))),""))</f>
        <v/>
      </c>
      <c r="N203" s="25">
        <f>IF(A203="","",IFERROR(IF(COUNTIF(Lecturas_KM!$B$2:$B$1001,A203)=0,"",SUMPRODUCT(MAX((Lecturas_KM!$B$2:$B$1001=A203)*Lecturas_KM!$C$2:$C$1001))),""))</f>
        <v/>
      </c>
      <c r="O203" s="21" t="n"/>
      <c r="P203" s="17" t="n"/>
      <c r="Q203" s="26">
        <f>IF(A203="","",IF(OR(B203="",D203="",E203="",F203="",G203="",H203="",O203=""),"INCOMPLETO",IF(C203="CLIENTE NO ENCONTRADO","REVISAR CLIENTE","COMPLETO")))</f>
        <v/>
      </c>
      <c r="T203">
        <f>IF(Clientes!A203="","",Clientes!A203)</f>
        <v/>
      </c>
      <c r="U203">
        <f>IF(Catalogos!C203="","",Catalogos!C203)</f>
        <v/>
      </c>
      <c r="V203">
        <f>IF(Catalogos!D203="","",Catalogos!D203)</f>
        <v/>
      </c>
      <c r="W203">
        <f>IF(Catalogos!E203="","",Catalogos!E203)</f>
        <v/>
      </c>
      <c r="X203">
        <f>IF(Catalogos!F203="","",Catalogos!F203)</f>
        <v/>
      </c>
      <c r="Y203">
        <f>IF(Catalogos!G203="","",Catalogos!G203)</f>
        <v/>
      </c>
    </row>
    <row r="204" ht="21" customHeight="1">
      <c r="A204" s="15" t="n"/>
      <c r="B204" s="15" t="n"/>
      <c r="C204" s="16">
        <f>IF(B204="","",IFERROR(INDEX(Clientes!$B$2:$B$201,MATCH(B204,Clientes!$A$2:$A$201,0)),"CLIENTE NO ENCONTRADO"))</f>
        <v/>
      </c>
      <c r="D204" s="15" t="n"/>
      <c r="E204" s="15" t="n"/>
      <c r="F204" s="17" t="n"/>
      <c r="G204" s="17" t="n"/>
      <c r="H204" s="18" t="n"/>
      <c r="I204" s="17" t="n"/>
      <c r="J204" s="17" t="n"/>
      <c r="K204" s="17" t="n"/>
      <c r="L204" s="17" t="n"/>
      <c r="M204" s="19">
        <f>IF(A204="","",IFERROR(IF(COUNTIF(Lecturas_KM!$B$2:$B$1001,A204)=0,"",SUMPRODUCT(MAX((Lecturas_KM!$B$2:$B$1001=A204)*Lecturas_KM!$D$2:$D$1001))),""))</f>
        <v/>
      </c>
      <c r="N204" s="20">
        <f>IF(A204="","",IFERROR(IF(COUNTIF(Lecturas_KM!$B$2:$B$1001,A204)=0,"",SUMPRODUCT(MAX((Lecturas_KM!$B$2:$B$1001=A204)*Lecturas_KM!$C$2:$C$1001))),""))</f>
        <v/>
      </c>
      <c r="O204" s="21" t="n"/>
      <c r="P204" s="17" t="n"/>
      <c r="Q204" s="22">
        <f>IF(A204="","",IF(OR(B204="",D204="",E204="",F204="",G204="",H204="",O204=""),"INCOMPLETO",IF(C204="CLIENTE NO ENCONTRADO","REVISAR CLIENTE","COMPLETO")))</f>
        <v/>
      </c>
      <c r="T204">
        <f>IF(Clientes!A204="","",Clientes!A204)</f>
        <v/>
      </c>
      <c r="U204">
        <f>IF(Catalogos!C204="","",Catalogos!C204)</f>
        <v/>
      </c>
      <c r="V204">
        <f>IF(Catalogos!D204="","",Catalogos!D204)</f>
        <v/>
      </c>
      <c r="W204">
        <f>IF(Catalogos!E204="","",Catalogos!E204)</f>
        <v/>
      </c>
      <c r="X204">
        <f>IF(Catalogos!F204="","",Catalogos!F204)</f>
        <v/>
      </c>
      <c r="Y204">
        <f>IF(Catalogos!G204="","",Catalogos!G204)</f>
        <v/>
      </c>
    </row>
    <row r="205" ht="21" customHeight="1">
      <c r="A205" s="15" t="n"/>
      <c r="B205" s="15" t="n"/>
      <c r="C205" s="23">
        <f>IF(B205="","",IFERROR(INDEX(Clientes!$B$2:$B$201,MATCH(B205,Clientes!$A$2:$A$201,0)),"CLIENTE NO ENCONTRADO"))</f>
        <v/>
      </c>
      <c r="D205" s="15" t="n"/>
      <c r="E205" s="15" t="n"/>
      <c r="F205" s="17" t="n"/>
      <c r="G205" s="17" t="n"/>
      <c r="H205" s="18" t="n"/>
      <c r="I205" s="17" t="n"/>
      <c r="J205" s="17" t="n"/>
      <c r="K205" s="17" t="n"/>
      <c r="L205" s="17" t="n"/>
      <c r="M205" s="24">
        <f>IF(A205="","",IFERROR(IF(COUNTIF(Lecturas_KM!$B$2:$B$1001,A205)=0,"",SUMPRODUCT(MAX((Lecturas_KM!$B$2:$B$1001=A205)*Lecturas_KM!$D$2:$D$1001))),""))</f>
        <v/>
      </c>
      <c r="N205" s="25">
        <f>IF(A205="","",IFERROR(IF(COUNTIF(Lecturas_KM!$B$2:$B$1001,A205)=0,"",SUMPRODUCT(MAX((Lecturas_KM!$B$2:$B$1001=A205)*Lecturas_KM!$C$2:$C$1001))),""))</f>
        <v/>
      </c>
      <c r="O205" s="21" t="n"/>
      <c r="P205" s="17" t="n"/>
      <c r="Q205" s="26">
        <f>IF(A205="","",IF(OR(B205="",D205="",E205="",F205="",G205="",H205="",O205=""),"INCOMPLETO",IF(C205="CLIENTE NO ENCONTRADO","REVISAR CLIENTE","COMPLETO")))</f>
        <v/>
      </c>
      <c r="T205">
        <f>IF(Clientes!A205="","",Clientes!A205)</f>
        <v/>
      </c>
      <c r="U205">
        <f>IF(Catalogos!C205="","",Catalogos!C205)</f>
        <v/>
      </c>
      <c r="V205">
        <f>IF(Catalogos!D205="","",Catalogos!D205)</f>
        <v/>
      </c>
      <c r="W205">
        <f>IF(Catalogos!E205="","",Catalogos!E205)</f>
        <v/>
      </c>
      <c r="X205">
        <f>IF(Catalogos!F205="","",Catalogos!F205)</f>
        <v/>
      </c>
      <c r="Y205">
        <f>IF(Catalogos!G205="","",Catalogos!G205)</f>
        <v/>
      </c>
    </row>
    <row r="206" ht="21" customHeight="1">
      <c r="A206" s="15" t="n"/>
      <c r="B206" s="15" t="n"/>
      <c r="C206" s="16">
        <f>IF(B206="","",IFERROR(INDEX(Clientes!$B$2:$B$201,MATCH(B206,Clientes!$A$2:$A$201,0)),"CLIENTE NO ENCONTRADO"))</f>
        <v/>
      </c>
      <c r="D206" s="15" t="n"/>
      <c r="E206" s="15" t="n"/>
      <c r="F206" s="17" t="n"/>
      <c r="G206" s="17" t="n"/>
      <c r="H206" s="18" t="n"/>
      <c r="I206" s="17" t="n"/>
      <c r="J206" s="17" t="n"/>
      <c r="K206" s="17" t="n"/>
      <c r="L206" s="17" t="n"/>
      <c r="M206" s="19">
        <f>IF(A206="","",IFERROR(IF(COUNTIF(Lecturas_KM!$B$2:$B$1001,A206)=0,"",SUMPRODUCT(MAX((Lecturas_KM!$B$2:$B$1001=A206)*Lecturas_KM!$D$2:$D$1001))),""))</f>
        <v/>
      </c>
      <c r="N206" s="20">
        <f>IF(A206="","",IFERROR(IF(COUNTIF(Lecturas_KM!$B$2:$B$1001,A206)=0,"",SUMPRODUCT(MAX((Lecturas_KM!$B$2:$B$1001=A206)*Lecturas_KM!$C$2:$C$1001))),""))</f>
        <v/>
      </c>
      <c r="O206" s="21" t="n"/>
      <c r="P206" s="17" t="n"/>
      <c r="Q206" s="22">
        <f>IF(A206="","",IF(OR(B206="",D206="",E206="",F206="",G206="",H206="",O206=""),"INCOMPLETO",IF(C206="CLIENTE NO ENCONTRADO","REVISAR CLIENTE","COMPLETO")))</f>
        <v/>
      </c>
      <c r="T206">
        <f>IF(Clientes!A206="","",Clientes!A206)</f>
        <v/>
      </c>
      <c r="U206">
        <f>IF(Catalogos!C206="","",Catalogos!C206)</f>
        <v/>
      </c>
      <c r="V206">
        <f>IF(Catalogos!D206="","",Catalogos!D206)</f>
        <v/>
      </c>
      <c r="W206">
        <f>IF(Catalogos!E206="","",Catalogos!E206)</f>
        <v/>
      </c>
      <c r="X206">
        <f>IF(Catalogos!F206="","",Catalogos!F206)</f>
        <v/>
      </c>
      <c r="Y206">
        <f>IF(Catalogos!G206="","",Catalogos!G206)</f>
        <v/>
      </c>
    </row>
    <row r="207" ht="21" customHeight="1">
      <c r="A207" s="15" t="n"/>
      <c r="B207" s="15" t="n"/>
      <c r="C207" s="23">
        <f>IF(B207="","",IFERROR(INDEX(Clientes!$B$2:$B$201,MATCH(B207,Clientes!$A$2:$A$201,0)),"CLIENTE NO ENCONTRADO"))</f>
        <v/>
      </c>
      <c r="D207" s="15" t="n"/>
      <c r="E207" s="15" t="n"/>
      <c r="F207" s="17" t="n"/>
      <c r="G207" s="17" t="n"/>
      <c r="H207" s="18" t="n"/>
      <c r="I207" s="17" t="n"/>
      <c r="J207" s="17" t="n"/>
      <c r="K207" s="17" t="n"/>
      <c r="L207" s="17" t="n"/>
      <c r="M207" s="24">
        <f>IF(A207="","",IFERROR(IF(COUNTIF(Lecturas_KM!$B$2:$B$1001,A207)=0,"",SUMPRODUCT(MAX((Lecturas_KM!$B$2:$B$1001=A207)*Lecturas_KM!$D$2:$D$1001))),""))</f>
        <v/>
      </c>
      <c r="N207" s="25">
        <f>IF(A207="","",IFERROR(IF(COUNTIF(Lecturas_KM!$B$2:$B$1001,A207)=0,"",SUMPRODUCT(MAX((Lecturas_KM!$B$2:$B$1001=A207)*Lecturas_KM!$C$2:$C$1001))),""))</f>
        <v/>
      </c>
      <c r="O207" s="21" t="n"/>
      <c r="P207" s="17" t="n"/>
      <c r="Q207" s="26">
        <f>IF(A207="","",IF(OR(B207="",D207="",E207="",F207="",G207="",H207="",O207=""),"INCOMPLETO",IF(C207="CLIENTE NO ENCONTRADO","REVISAR CLIENTE","COMPLETO")))</f>
        <v/>
      </c>
      <c r="T207">
        <f>IF(Clientes!A207="","",Clientes!A207)</f>
        <v/>
      </c>
      <c r="U207">
        <f>IF(Catalogos!C207="","",Catalogos!C207)</f>
        <v/>
      </c>
      <c r="V207">
        <f>IF(Catalogos!D207="","",Catalogos!D207)</f>
        <v/>
      </c>
      <c r="W207">
        <f>IF(Catalogos!E207="","",Catalogos!E207)</f>
        <v/>
      </c>
      <c r="X207">
        <f>IF(Catalogos!F207="","",Catalogos!F207)</f>
        <v/>
      </c>
      <c r="Y207">
        <f>IF(Catalogos!G207="","",Catalogos!G207)</f>
        <v/>
      </c>
    </row>
    <row r="208" ht="21" customHeight="1">
      <c r="A208" s="15" t="n"/>
      <c r="B208" s="15" t="n"/>
      <c r="C208" s="16">
        <f>IF(B208="","",IFERROR(INDEX(Clientes!$B$2:$B$201,MATCH(B208,Clientes!$A$2:$A$201,0)),"CLIENTE NO ENCONTRADO"))</f>
        <v/>
      </c>
      <c r="D208" s="15" t="n"/>
      <c r="E208" s="15" t="n"/>
      <c r="F208" s="17" t="n"/>
      <c r="G208" s="17" t="n"/>
      <c r="H208" s="18" t="n"/>
      <c r="I208" s="17" t="n"/>
      <c r="J208" s="17" t="n"/>
      <c r="K208" s="17" t="n"/>
      <c r="L208" s="17" t="n"/>
      <c r="M208" s="19">
        <f>IF(A208="","",IFERROR(IF(COUNTIF(Lecturas_KM!$B$2:$B$1001,A208)=0,"",SUMPRODUCT(MAX((Lecturas_KM!$B$2:$B$1001=A208)*Lecturas_KM!$D$2:$D$1001))),""))</f>
        <v/>
      </c>
      <c r="N208" s="20">
        <f>IF(A208="","",IFERROR(IF(COUNTIF(Lecturas_KM!$B$2:$B$1001,A208)=0,"",SUMPRODUCT(MAX((Lecturas_KM!$B$2:$B$1001=A208)*Lecturas_KM!$C$2:$C$1001))),""))</f>
        <v/>
      </c>
      <c r="O208" s="21" t="n"/>
      <c r="P208" s="17" t="n"/>
      <c r="Q208" s="22">
        <f>IF(A208="","",IF(OR(B208="",D208="",E208="",F208="",G208="",H208="",O208=""),"INCOMPLETO",IF(C208="CLIENTE NO ENCONTRADO","REVISAR CLIENTE","COMPLETO")))</f>
        <v/>
      </c>
      <c r="T208">
        <f>IF(Clientes!A208="","",Clientes!A208)</f>
        <v/>
      </c>
      <c r="U208">
        <f>IF(Catalogos!C208="","",Catalogos!C208)</f>
        <v/>
      </c>
      <c r="V208">
        <f>IF(Catalogos!D208="","",Catalogos!D208)</f>
        <v/>
      </c>
      <c r="W208">
        <f>IF(Catalogos!E208="","",Catalogos!E208)</f>
        <v/>
      </c>
      <c r="X208">
        <f>IF(Catalogos!F208="","",Catalogos!F208)</f>
        <v/>
      </c>
      <c r="Y208">
        <f>IF(Catalogos!G208="","",Catalogos!G208)</f>
        <v/>
      </c>
    </row>
    <row r="209" ht="21" customHeight="1">
      <c r="A209" s="15" t="n"/>
      <c r="B209" s="15" t="n"/>
      <c r="C209" s="23">
        <f>IF(B209="","",IFERROR(INDEX(Clientes!$B$2:$B$201,MATCH(B209,Clientes!$A$2:$A$201,0)),"CLIENTE NO ENCONTRADO"))</f>
        <v/>
      </c>
      <c r="D209" s="15" t="n"/>
      <c r="E209" s="15" t="n"/>
      <c r="F209" s="17" t="n"/>
      <c r="G209" s="17" t="n"/>
      <c r="H209" s="18" t="n"/>
      <c r="I209" s="17" t="n"/>
      <c r="J209" s="17" t="n"/>
      <c r="K209" s="17" t="n"/>
      <c r="L209" s="17" t="n"/>
      <c r="M209" s="24">
        <f>IF(A209="","",IFERROR(IF(COUNTIF(Lecturas_KM!$B$2:$B$1001,A209)=0,"",SUMPRODUCT(MAX((Lecturas_KM!$B$2:$B$1001=A209)*Lecturas_KM!$D$2:$D$1001))),""))</f>
        <v/>
      </c>
      <c r="N209" s="25">
        <f>IF(A209="","",IFERROR(IF(COUNTIF(Lecturas_KM!$B$2:$B$1001,A209)=0,"",SUMPRODUCT(MAX((Lecturas_KM!$B$2:$B$1001=A209)*Lecturas_KM!$C$2:$C$1001))),""))</f>
        <v/>
      </c>
      <c r="O209" s="21" t="n"/>
      <c r="P209" s="17" t="n"/>
      <c r="Q209" s="26">
        <f>IF(A209="","",IF(OR(B209="",D209="",E209="",F209="",G209="",H209="",O209=""),"INCOMPLETO",IF(C209="CLIENTE NO ENCONTRADO","REVISAR CLIENTE","COMPLETO")))</f>
        <v/>
      </c>
      <c r="T209">
        <f>IF(Clientes!A209="","",Clientes!A209)</f>
        <v/>
      </c>
      <c r="U209">
        <f>IF(Catalogos!C209="","",Catalogos!C209)</f>
        <v/>
      </c>
      <c r="V209">
        <f>IF(Catalogos!D209="","",Catalogos!D209)</f>
        <v/>
      </c>
      <c r="W209">
        <f>IF(Catalogos!E209="","",Catalogos!E209)</f>
        <v/>
      </c>
      <c r="X209">
        <f>IF(Catalogos!F209="","",Catalogos!F209)</f>
        <v/>
      </c>
      <c r="Y209">
        <f>IF(Catalogos!G209="","",Catalogos!G209)</f>
        <v/>
      </c>
    </row>
    <row r="210" ht="21" customHeight="1">
      <c r="A210" s="15" t="n"/>
      <c r="B210" s="15" t="n"/>
      <c r="C210" s="16">
        <f>IF(B210="","",IFERROR(INDEX(Clientes!$B$2:$B$201,MATCH(B210,Clientes!$A$2:$A$201,0)),"CLIENTE NO ENCONTRADO"))</f>
        <v/>
      </c>
      <c r="D210" s="15" t="n"/>
      <c r="E210" s="15" t="n"/>
      <c r="F210" s="17" t="n"/>
      <c r="G210" s="17" t="n"/>
      <c r="H210" s="18" t="n"/>
      <c r="I210" s="17" t="n"/>
      <c r="J210" s="17" t="n"/>
      <c r="K210" s="17" t="n"/>
      <c r="L210" s="17" t="n"/>
      <c r="M210" s="19">
        <f>IF(A210="","",IFERROR(IF(COUNTIF(Lecturas_KM!$B$2:$B$1001,A210)=0,"",SUMPRODUCT(MAX((Lecturas_KM!$B$2:$B$1001=A210)*Lecturas_KM!$D$2:$D$1001))),""))</f>
        <v/>
      </c>
      <c r="N210" s="20">
        <f>IF(A210="","",IFERROR(IF(COUNTIF(Lecturas_KM!$B$2:$B$1001,A210)=0,"",SUMPRODUCT(MAX((Lecturas_KM!$B$2:$B$1001=A210)*Lecturas_KM!$C$2:$C$1001))),""))</f>
        <v/>
      </c>
      <c r="O210" s="21" t="n"/>
      <c r="P210" s="17" t="n"/>
      <c r="Q210" s="22">
        <f>IF(A210="","",IF(OR(B210="",D210="",E210="",F210="",G210="",H210="",O210=""),"INCOMPLETO",IF(C210="CLIENTE NO ENCONTRADO","REVISAR CLIENTE","COMPLETO")))</f>
        <v/>
      </c>
      <c r="T210">
        <f>IF(Clientes!A210="","",Clientes!A210)</f>
        <v/>
      </c>
      <c r="U210">
        <f>IF(Catalogos!C210="","",Catalogos!C210)</f>
        <v/>
      </c>
      <c r="V210">
        <f>IF(Catalogos!D210="","",Catalogos!D210)</f>
        <v/>
      </c>
      <c r="W210">
        <f>IF(Catalogos!E210="","",Catalogos!E210)</f>
        <v/>
      </c>
      <c r="X210">
        <f>IF(Catalogos!F210="","",Catalogos!F210)</f>
        <v/>
      </c>
      <c r="Y210">
        <f>IF(Catalogos!G210="","",Catalogos!G210)</f>
        <v/>
      </c>
    </row>
    <row r="211" ht="21" customHeight="1">
      <c r="A211" s="15" t="n"/>
      <c r="B211" s="15" t="n"/>
      <c r="C211" s="23">
        <f>IF(B211="","",IFERROR(INDEX(Clientes!$B$2:$B$201,MATCH(B211,Clientes!$A$2:$A$201,0)),"CLIENTE NO ENCONTRADO"))</f>
        <v/>
      </c>
      <c r="D211" s="15" t="n"/>
      <c r="E211" s="15" t="n"/>
      <c r="F211" s="17" t="n"/>
      <c r="G211" s="17" t="n"/>
      <c r="H211" s="18" t="n"/>
      <c r="I211" s="17" t="n"/>
      <c r="J211" s="17" t="n"/>
      <c r="K211" s="17" t="n"/>
      <c r="L211" s="17" t="n"/>
      <c r="M211" s="24">
        <f>IF(A211="","",IFERROR(IF(COUNTIF(Lecturas_KM!$B$2:$B$1001,A211)=0,"",SUMPRODUCT(MAX((Lecturas_KM!$B$2:$B$1001=A211)*Lecturas_KM!$D$2:$D$1001))),""))</f>
        <v/>
      </c>
      <c r="N211" s="25">
        <f>IF(A211="","",IFERROR(IF(COUNTIF(Lecturas_KM!$B$2:$B$1001,A211)=0,"",SUMPRODUCT(MAX((Lecturas_KM!$B$2:$B$1001=A211)*Lecturas_KM!$C$2:$C$1001))),""))</f>
        <v/>
      </c>
      <c r="O211" s="21" t="n"/>
      <c r="P211" s="17" t="n"/>
      <c r="Q211" s="26">
        <f>IF(A211="","",IF(OR(B211="",D211="",E211="",F211="",G211="",H211="",O211=""),"INCOMPLETO",IF(C211="CLIENTE NO ENCONTRADO","REVISAR CLIENTE","COMPLETO")))</f>
        <v/>
      </c>
      <c r="T211">
        <f>IF(Clientes!A211="","",Clientes!A211)</f>
        <v/>
      </c>
      <c r="U211">
        <f>IF(Catalogos!C211="","",Catalogos!C211)</f>
        <v/>
      </c>
      <c r="V211">
        <f>IF(Catalogos!D211="","",Catalogos!D211)</f>
        <v/>
      </c>
      <c r="W211">
        <f>IF(Catalogos!E211="","",Catalogos!E211)</f>
        <v/>
      </c>
      <c r="X211">
        <f>IF(Catalogos!F211="","",Catalogos!F211)</f>
        <v/>
      </c>
      <c r="Y211">
        <f>IF(Catalogos!G211="","",Catalogos!G211)</f>
        <v/>
      </c>
    </row>
    <row r="212" ht="21" customHeight="1">
      <c r="A212" s="15" t="n"/>
      <c r="B212" s="15" t="n"/>
      <c r="C212" s="16">
        <f>IF(B212="","",IFERROR(INDEX(Clientes!$B$2:$B$201,MATCH(B212,Clientes!$A$2:$A$201,0)),"CLIENTE NO ENCONTRADO"))</f>
        <v/>
      </c>
      <c r="D212" s="15" t="n"/>
      <c r="E212" s="15" t="n"/>
      <c r="F212" s="17" t="n"/>
      <c r="G212" s="17" t="n"/>
      <c r="H212" s="18" t="n"/>
      <c r="I212" s="17" t="n"/>
      <c r="J212" s="17" t="n"/>
      <c r="K212" s="17" t="n"/>
      <c r="L212" s="17" t="n"/>
      <c r="M212" s="19">
        <f>IF(A212="","",IFERROR(IF(COUNTIF(Lecturas_KM!$B$2:$B$1001,A212)=0,"",SUMPRODUCT(MAX((Lecturas_KM!$B$2:$B$1001=A212)*Lecturas_KM!$D$2:$D$1001))),""))</f>
        <v/>
      </c>
      <c r="N212" s="20">
        <f>IF(A212="","",IFERROR(IF(COUNTIF(Lecturas_KM!$B$2:$B$1001,A212)=0,"",SUMPRODUCT(MAX((Lecturas_KM!$B$2:$B$1001=A212)*Lecturas_KM!$C$2:$C$1001))),""))</f>
        <v/>
      </c>
      <c r="O212" s="21" t="n"/>
      <c r="P212" s="17" t="n"/>
      <c r="Q212" s="22">
        <f>IF(A212="","",IF(OR(B212="",D212="",E212="",F212="",G212="",H212="",O212=""),"INCOMPLETO",IF(C212="CLIENTE NO ENCONTRADO","REVISAR CLIENTE","COMPLETO")))</f>
        <v/>
      </c>
      <c r="T212">
        <f>IF(Clientes!A212="","",Clientes!A212)</f>
        <v/>
      </c>
      <c r="U212">
        <f>IF(Catalogos!C212="","",Catalogos!C212)</f>
        <v/>
      </c>
      <c r="V212">
        <f>IF(Catalogos!D212="","",Catalogos!D212)</f>
        <v/>
      </c>
      <c r="W212">
        <f>IF(Catalogos!E212="","",Catalogos!E212)</f>
        <v/>
      </c>
      <c r="X212">
        <f>IF(Catalogos!F212="","",Catalogos!F212)</f>
        <v/>
      </c>
      <c r="Y212">
        <f>IF(Catalogos!G212="","",Catalogos!G212)</f>
        <v/>
      </c>
    </row>
    <row r="213" ht="21" customHeight="1">
      <c r="A213" s="15" t="n"/>
      <c r="B213" s="15" t="n"/>
      <c r="C213" s="23">
        <f>IF(B213="","",IFERROR(INDEX(Clientes!$B$2:$B$201,MATCH(B213,Clientes!$A$2:$A$201,0)),"CLIENTE NO ENCONTRADO"))</f>
        <v/>
      </c>
      <c r="D213" s="15" t="n"/>
      <c r="E213" s="15" t="n"/>
      <c r="F213" s="17" t="n"/>
      <c r="G213" s="17" t="n"/>
      <c r="H213" s="18" t="n"/>
      <c r="I213" s="17" t="n"/>
      <c r="J213" s="17" t="n"/>
      <c r="K213" s="17" t="n"/>
      <c r="L213" s="17" t="n"/>
      <c r="M213" s="24">
        <f>IF(A213="","",IFERROR(IF(COUNTIF(Lecturas_KM!$B$2:$B$1001,A213)=0,"",SUMPRODUCT(MAX((Lecturas_KM!$B$2:$B$1001=A213)*Lecturas_KM!$D$2:$D$1001))),""))</f>
        <v/>
      </c>
      <c r="N213" s="25">
        <f>IF(A213="","",IFERROR(IF(COUNTIF(Lecturas_KM!$B$2:$B$1001,A213)=0,"",SUMPRODUCT(MAX((Lecturas_KM!$B$2:$B$1001=A213)*Lecturas_KM!$C$2:$C$1001))),""))</f>
        <v/>
      </c>
      <c r="O213" s="21" t="n"/>
      <c r="P213" s="17" t="n"/>
      <c r="Q213" s="26">
        <f>IF(A213="","",IF(OR(B213="",D213="",E213="",F213="",G213="",H213="",O213=""),"INCOMPLETO",IF(C213="CLIENTE NO ENCONTRADO","REVISAR CLIENTE","COMPLETO")))</f>
        <v/>
      </c>
      <c r="T213">
        <f>IF(Clientes!A213="","",Clientes!A213)</f>
        <v/>
      </c>
      <c r="U213">
        <f>IF(Catalogos!C213="","",Catalogos!C213)</f>
        <v/>
      </c>
      <c r="V213">
        <f>IF(Catalogos!D213="","",Catalogos!D213)</f>
        <v/>
      </c>
      <c r="W213">
        <f>IF(Catalogos!E213="","",Catalogos!E213)</f>
        <v/>
      </c>
      <c r="X213">
        <f>IF(Catalogos!F213="","",Catalogos!F213)</f>
        <v/>
      </c>
      <c r="Y213">
        <f>IF(Catalogos!G213="","",Catalogos!G213)</f>
        <v/>
      </c>
    </row>
    <row r="214" ht="21" customHeight="1">
      <c r="A214" s="15" t="n"/>
      <c r="B214" s="15" t="n"/>
      <c r="C214" s="16">
        <f>IF(B214="","",IFERROR(INDEX(Clientes!$B$2:$B$201,MATCH(B214,Clientes!$A$2:$A$201,0)),"CLIENTE NO ENCONTRADO"))</f>
        <v/>
      </c>
      <c r="D214" s="15" t="n"/>
      <c r="E214" s="15" t="n"/>
      <c r="F214" s="17" t="n"/>
      <c r="G214" s="17" t="n"/>
      <c r="H214" s="18" t="n"/>
      <c r="I214" s="17" t="n"/>
      <c r="J214" s="17" t="n"/>
      <c r="K214" s="17" t="n"/>
      <c r="L214" s="17" t="n"/>
      <c r="M214" s="19">
        <f>IF(A214="","",IFERROR(IF(COUNTIF(Lecturas_KM!$B$2:$B$1001,A214)=0,"",SUMPRODUCT(MAX((Lecturas_KM!$B$2:$B$1001=A214)*Lecturas_KM!$D$2:$D$1001))),""))</f>
        <v/>
      </c>
      <c r="N214" s="20">
        <f>IF(A214="","",IFERROR(IF(COUNTIF(Lecturas_KM!$B$2:$B$1001,A214)=0,"",SUMPRODUCT(MAX((Lecturas_KM!$B$2:$B$1001=A214)*Lecturas_KM!$C$2:$C$1001))),""))</f>
        <v/>
      </c>
      <c r="O214" s="21" t="n"/>
      <c r="P214" s="17" t="n"/>
      <c r="Q214" s="22">
        <f>IF(A214="","",IF(OR(B214="",D214="",E214="",F214="",G214="",H214="",O214=""),"INCOMPLETO",IF(C214="CLIENTE NO ENCONTRADO","REVISAR CLIENTE","COMPLETO")))</f>
        <v/>
      </c>
      <c r="T214">
        <f>IF(Clientes!A214="","",Clientes!A214)</f>
        <v/>
      </c>
      <c r="U214">
        <f>IF(Catalogos!C214="","",Catalogos!C214)</f>
        <v/>
      </c>
      <c r="V214">
        <f>IF(Catalogos!D214="","",Catalogos!D214)</f>
        <v/>
      </c>
      <c r="W214">
        <f>IF(Catalogos!E214="","",Catalogos!E214)</f>
        <v/>
      </c>
      <c r="X214">
        <f>IF(Catalogos!F214="","",Catalogos!F214)</f>
        <v/>
      </c>
      <c r="Y214">
        <f>IF(Catalogos!G214="","",Catalogos!G214)</f>
        <v/>
      </c>
    </row>
    <row r="215" ht="21" customHeight="1">
      <c r="A215" s="15" t="n"/>
      <c r="B215" s="15" t="n"/>
      <c r="C215" s="23">
        <f>IF(B215="","",IFERROR(INDEX(Clientes!$B$2:$B$201,MATCH(B215,Clientes!$A$2:$A$201,0)),"CLIENTE NO ENCONTRADO"))</f>
        <v/>
      </c>
      <c r="D215" s="15" t="n"/>
      <c r="E215" s="15" t="n"/>
      <c r="F215" s="17" t="n"/>
      <c r="G215" s="17" t="n"/>
      <c r="H215" s="18" t="n"/>
      <c r="I215" s="17" t="n"/>
      <c r="J215" s="17" t="n"/>
      <c r="K215" s="17" t="n"/>
      <c r="L215" s="17" t="n"/>
      <c r="M215" s="24">
        <f>IF(A215="","",IFERROR(IF(COUNTIF(Lecturas_KM!$B$2:$B$1001,A215)=0,"",SUMPRODUCT(MAX((Lecturas_KM!$B$2:$B$1001=A215)*Lecturas_KM!$D$2:$D$1001))),""))</f>
        <v/>
      </c>
      <c r="N215" s="25">
        <f>IF(A215="","",IFERROR(IF(COUNTIF(Lecturas_KM!$B$2:$B$1001,A215)=0,"",SUMPRODUCT(MAX((Lecturas_KM!$B$2:$B$1001=A215)*Lecturas_KM!$C$2:$C$1001))),""))</f>
        <v/>
      </c>
      <c r="O215" s="21" t="n"/>
      <c r="P215" s="17" t="n"/>
      <c r="Q215" s="26">
        <f>IF(A215="","",IF(OR(B215="",D215="",E215="",F215="",G215="",H215="",O215=""),"INCOMPLETO",IF(C215="CLIENTE NO ENCONTRADO","REVISAR CLIENTE","COMPLETO")))</f>
        <v/>
      </c>
      <c r="T215">
        <f>IF(Clientes!A215="","",Clientes!A215)</f>
        <v/>
      </c>
      <c r="U215">
        <f>IF(Catalogos!C215="","",Catalogos!C215)</f>
        <v/>
      </c>
      <c r="V215">
        <f>IF(Catalogos!D215="","",Catalogos!D215)</f>
        <v/>
      </c>
      <c r="W215">
        <f>IF(Catalogos!E215="","",Catalogos!E215)</f>
        <v/>
      </c>
      <c r="X215">
        <f>IF(Catalogos!F215="","",Catalogos!F215)</f>
        <v/>
      </c>
      <c r="Y215">
        <f>IF(Catalogos!G215="","",Catalogos!G215)</f>
        <v/>
      </c>
    </row>
    <row r="216" ht="21" customHeight="1">
      <c r="A216" s="15" t="n"/>
      <c r="B216" s="15" t="n"/>
      <c r="C216" s="16">
        <f>IF(B216="","",IFERROR(INDEX(Clientes!$B$2:$B$201,MATCH(B216,Clientes!$A$2:$A$201,0)),"CLIENTE NO ENCONTRADO"))</f>
        <v/>
      </c>
      <c r="D216" s="15" t="n"/>
      <c r="E216" s="15" t="n"/>
      <c r="F216" s="17" t="n"/>
      <c r="G216" s="17" t="n"/>
      <c r="H216" s="18" t="n"/>
      <c r="I216" s="17" t="n"/>
      <c r="J216" s="17" t="n"/>
      <c r="K216" s="17" t="n"/>
      <c r="L216" s="17" t="n"/>
      <c r="M216" s="19">
        <f>IF(A216="","",IFERROR(IF(COUNTIF(Lecturas_KM!$B$2:$B$1001,A216)=0,"",SUMPRODUCT(MAX((Lecturas_KM!$B$2:$B$1001=A216)*Lecturas_KM!$D$2:$D$1001))),""))</f>
        <v/>
      </c>
      <c r="N216" s="20">
        <f>IF(A216="","",IFERROR(IF(COUNTIF(Lecturas_KM!$B$2:$B$1001,A216)=0,"",SUMPRODUCT(MAX((Lecturas_KM!$B$2:$B$1001=A216)*Lecturas_KM!$C$2:$C$1001))),""))</f>
        <v/>
      </c>
      <c r="O216" s="21" t="n"/>
      <c r="P216" s="17" t="n"/>
      <c r="Q216" s="22">
        <f>IF(A216="","",IF(OR(B216="",D216="",E216="",F216="",G216="",H216="",O216=""),"INCOMPLETO",IF(C216="CLIENTE NO ENCONTRADO","REVISAR CLIENTE","COMPLETO")))</f>
        <v/>
      </c>
      <c r="T216">
        <f>IF(Clientes!A216="","",Clientes!A216)</f>
        <v/>
      </c>
      <c r="U216">
        <f>IF(Catalogos!C216="","",Catalogos!C216)</f>
        <v/>
      </c>
      <c r="V216">
        <f>IF(Catalogos!D216="","",Catalogos!D216)</f>
        <v/>
      </c>
      <c r="W216">
        <f>IF(Catalogos!E216="","",Catalogos!E216)</f>
        <v/>
      </c>
      <c r="X216">
        <f>IF(Catalogos!F216="","",Catalogos!F216)</f>
        <v/>
      </c>
      <c r="Y216">
        <f>IF(Catalogos!G216="","",Catalogos!G216)</f>
        <v/>
      </c>
    </row>
    <row r="217" ht="21" customHeight="1">
      <c r="A217" s="15" t="n"/>
      <c r="B217" s="15" t="n"/>
      <c r="C217" s="23">
        <f>IF(B217="","",IFERROR(INDEX(Clientes!$B$2:$B$201,MATCH(B217,Clientes!$A$2:$A$201,0)),"CLIENTE NO ENCONTRADO"))</f>
        <v/>
      </c>
      <c r="D217" s="15" t="n"/>
      <c r="E217" s="15" t="n"/>
      <c r="F217" s="17" t="n"/>
      <c r="G217" s="17" t="n"/>
      <c r="H217" s="18" t="n"/>
      <c r="I217" s="17" t="n"/>
      <c r="J217" s="17" t="n"/>
      <c r="K217" s="17" t="n"/>
      <c r="L217" s="17" t="n"/>
      <c r="M217" s="24">
        <f>IF(A217="","",IFERROR(IF(COUNTIF(Lecturas_KM!$B$2:$B$1001,A217)=0,"",SUMPRODUCT(MAX((Lecturas_KM!$B$2:$B$1001=A217)*Lecturas_KM!$D$2:$D$1001))),""))</f>
        <v/>
      </c>
      <c r="N217" s="25">
        <f>IF(A217="","",IFERROR(IF(COUNTIF(Lecturas_KM!$B$2:$B$1001,A217)=0,"",SUMPRODUCT(MAX((Lecturas_KM!$B$2:$B$1001=A217)*Lecturas_KM!$C$2:$C$1001))),""))</f>
        <v/>
      </c>
      <c r="O217" s="21" t="n"/>
      <c r="P217" s="17" t="n"/>
      <c r="Q217" s="26">
        <f>IF(A217="","",IF(OR(B217="",D217="",E217="",F217="",G217="",H217="",O217=""),"INCOMPLETO",IF(C217="CLIENTE NO ENCONTRADO","REVISAR CLIENTE","COMPLETO")))</f>
        <v/>
      </c>
      <c r="T217">
        <f>IF(Clientes!A217="","",Clientes!A217)</f>
        <v/>
      </c>
      <c r="U217">
        <f>IF(Catalogos!C217="","",Catalogos!C217)</f>
        <v/>
      </c>
      <c r="V217">
        <f>IF(Catalogos!D217="","",Catalogos!D217)</f>
        <v/>
      </c>
      <c r="W217">
        <f>IF(Catalogos!E217="","",Catalogos!E217)</f>
        <v/>
      </c>
      <c r="X217">
        <f>IF(Catalogos!F217="","",Catalogos!F217)</f>
        <v/>
      </c>
      <c r="Y217">
        <f>IF(Catalogos!G217="","",Catalogos!G217)</f>
        <v/>
      </c>
    </row>
    <row r="218" ht="21" customHeight="1">
      <c r="A218" s="15" t="n"/>
      <c r="B218" s="15" t="n"/>
      <c r="C218" s="16">
        <f>IF(B218="","",IFERROR(INDEX(Clientes!$B$2:$B$201,MATCH(B218,Clientes!$A$2:$A$201,0)),"CLIENTE NO ENCONTRADO"))</f>
        <v/>
      </c>
      <c r="D218" s="15" t="n"/>
      <c r="E218" s="15" t="n"/>
      <c r="F218" s="17" t="n"/>
      <c r="G218" s="17" t="n"/>
      <c r="H218" s="18" t="n"/>
      <c r="I218" s="17" t="n"/>
      <c r="J218" s="17" t="n"/>
      <c r="K218" s="17" t="n"/>
      <c r="L218" s="17" t="n"/>
      <c r="M218" s="19">
        <f>IF(A218="","",IFERROR(IF(COUNTIF(Lecturas_KM!$B$2:$B$1001,A218)=0,"",SUMPRODUCT(MAX((Lecturas_KM!$B$2:$B$1001=A218)*Lecturas_KM!$D$2:$D$1001))),""))</f>
        <v/>
      </c>
      <c r="N218" s="20">
        <f>IF(A218="","",IFERROR(IF(COUNTIF(Lecturas_KM!$B$2:$B$1001,A218)=0,"",SUMPRODUCT(MAX((Lecturas_KM!$B$2:$B$1001=A218)*Lecturas_KM!$C$2:$C$1001))),""))</f>
        <v/>
      </c>
      <c r="O218" s="21" t="n"/>
      <c r="P218" s="17" t="n"/>
      <c r="Q218" s="22">
        <f>IF(A218="","",IF(OR(B218="",D218="",E218="",F218="",G218="",H218="",O218=""),"INCOMPLETO",IF(C218="CLIENTE NO ENCONTRADO","REVISAR CLIENTE","COMPLETO")))</f>
        <v/>
      </c>
      <c r="T218">
        <f>IF(Clientes!A218="","",Clientes!A218)</f>
        <v/>
      </c>
      <c r="U218">
        <f>IF(Catalogos!C218="","",Catalogos!C218)</f>
        <v/>
      </c>
      <c r="V218">
        <f>IF(Catalogos!D218="","",Catalogos!D218)</f>
        <v/>
      </c>
      <c r="W218">
        <f>IF(Catalogos!E218="","",Catalogos!E218)</f>
        <v/>
      </c>
      <c r="X218">
        <f>IF(Catalogos!F218="","",Catalogos!F218)</f>
        <v/>
      </c>
      <c r="Y218">
        <f>IF(Catalogos!G218="","",Catalogos!G218)</f>
        <v/>
      </c>
    </row>
    <row r="219" ht="21" customHeight="1">
      <c r="A219" s="15" t="n"/>
      <c r="B219" s="15" t="n"/>
      <c r="C219" s="23">
        <f>IF(B219="","",IFERROR(INDEX(Clientes!$B$2:$B$201,MATCH(B219,Clientes!$A$2:$A$201,0)),"CLIENTE NO ENCONTRADO"))</f>
        <v/>
      </c>
      <c r="D219" s="15" t="n"/>
      <c r="E219" s="15" t="n"/>
      <c r="F219" s="17" t="n"/>
      <c r="G219" s="17" t="n"/>
      <c r="H219" s="18" t="n"/>
      <c r="I219" s="17" t="n"/>
      <c r="J219" s="17" t="n"/>
      <c r="K219" s="17" t="n"/>
      <c r="L219" s="17" t="n"/>
      <c r="M219" s="24">
        <f>IF(A219="","",IFERROR(IF(COUNTIF(Lecturas_KM!$B$2:$B$1001,A219)=0,"",SUMPRODUCT(MAX((Lecturas_KM!$B$2:$B$1001=A219)*Lecturas_KM!$D$2:$D$1001))),""))</f>
        <v/>
      </c>
      <c r="N219" s="25">
        <f>IF(A219="","",IFERROR(IF(COUNTIF(Lecturas_KM!$B$2:$B$1001,A219)=0,"",SUMPRODUCT(MAX((Lecturas_KM!$B$2:$B$1001=A219)*Lecturas_KM!$C$2:$C$1001))),""))</f>
        <v/>
      </c>
      <c r="O219" s="21" t="n"/>
      <c r="P219" s="17" t="n"/>
      <c r="Q219" s="26">
        <f>IF(A219="","",IF(OR(B219="",D219="",E219="",F219="",G219="",H219="",O219=""),"INCOMPLETO",IF(C219="CLIENTE NO ENCONTRADO","REVISAR CLIENTE","COMPLETO")))</f>
        <v/>
      </c>
      <c r="T219">
        <f>IF(Clientes!A219="","",Clientes!A219)</f>
        <v/>
      </c>
      <c r="U219">
        <f>IF(Catalogos!C219="","",Catalogos!C219)</f>
        <v/>
      </c>
      <c r="V219">
        <f>IF(Catalogos!D219="","",Catalogos!D219)</f>
        <v/>
      </c>
      <c r="W219">
        <f>IF(Catalogos!E219="","",Catalogos!E219)</f>
        <v/>
      </c>
      <c r="X219">
        <f>IF(Catalogos!F219="","",Catalogos!F219)</f>
        <v/>
      </c>
      <c r="Y219">
        <f>IF(Catalogos!G219="","",Catalogos!G219)</f>
        <v/>
      </c>
    </row>
    <row r="220" ht="21" customHeight="1">
      <c r="A220" s="15" t="n"/>
      <c r="B220" s="15" t="n"/>
      <c r="C220" s="16">
        <f>IF(B220="","",IFERROR(INDEX(Clientes!$B$2:$B$201,MATCH(B220,Clientes!$A$2:$A$201,0)),"CLIENTE NO ENCONTRADO"))</f>
        <v/>
      </c>
      <c r="D220" s="15" t="n"/>
      <c r="E220" s="15" t="n"/>
      <c r="F220" s="17" t="n"/>
      <c r="G220" s="17" t="n"/>
      <c r="H220" s="18" t="n"/>
      <c r="I220" s="17" t="n"/>
      <c r="J220" s="17" t="n"/>
      <c r="K220" s="17" t="n"/>
      <c r="L220" s="17" t="n"/>
      <c r="M220" s="19">
        <f>IF(A220="","",IFERROR(IF(COUNTIF(Lecturas_KM!$B$2:$B$1001,A220)=0,"",SUMPRODUCT(MAX((Lecturas_KM!$B$2:$B$1001=A220)*Lecturas_KM!$D$2:$D$1001))),""))</f>
        <v/>
      </c>
      <c r="N220" s="20">
        <f>IF(A220="","",IFERROR(IF(COUNTIF(Lecturas_KM!$B$2:$B$1001,A220)=0,"",SUMPRODUCT(MAX((Lecturas_KM!$B$2:$B$1001=A220)*Lecturas_KM!$C$2:$C$1001))),""))</f>
        <v/>
      </c>
      <c r="O220" s="21" t="n"/>
      <c r="P220" s="17" t="n"/>
      <c r="Q220" s="22">
        <f>IF(A220="","",IF(OR(B220="",D220="",E220="",F220="",G220="",H220="",O220=""),"INCOMPLETO",IF(C220="CLIENTE NO ENCONTRADO","REVISAR CLIENTE","COMPLETO")))</f>
        <v/>
      </c>
      <c r="T220">
        <f>IF(Clientes!A220="","",Clientes!A220)</f>
        <v/>
      </c>
      <c r="U220">
        <f>IF(Catalogos!C220="","",Catalogos!C220)</f>
        <v/>
      </c>
      <c r="V220">
        <f>IF(Catalogos!D220="","",Catalogos!D220)</f>
        <v/>
      </c>
      <c r="W220">
        <f>IF(Catalogos!E220="","",Catalogos!E220)</f>
        <v/>
      </c>
      <c r="X220">
        <f>IF(Catalogos!F220="","",Catalogos!F220)</f>
        <v/>
      </c>
      <c r="Y220">
        <f>IF(Catalogos!G220="","",Catalogos!G220)</f>
        <v/>
      </c>
    </row>
    <row r="221" ht="21" customHeight="1">
      <c r="A221" s="15" t="n"/>
      <c r="B221" s="15" t="n"/>
      <c r="C221" s="23">
        <f>IF(B221="","",IFERROR(INDEX(Clientes!$B$2:$B$201,MATCH(B221,Clientes!$A$2:$A$201,0)),"CLIENTE NO ENCONTRADO"))</f>
        <v/>
      </c>
      <c r="D221" s="15" t="n"/>
      <c r="E221" s="15" t="n"/>
      <c r="F221" s="17" t="n"/>
      <c r="G221" s="17" t="n"/>
      <c r="H221" s="18" t="n"/>
      <c r="I221" s="17" t="n"/>
      <c r="J221" s="17" t="n"/>
      <c r="K221" s="17" t="n"/>
      <c r="L221" s="17" t="n"/>
      <c r="M221" s="24">
        <f>IF(A221="","",IFERROR(IF(COUNTIF(Lecturas_KM!$B$2:$B$1001,A221)=0,"",SUMPRODUCT(MAX((Lecturas_KM!$B$2:$B$1001=A221)*Lecturas_KM!$D$2:$D$1001))),""))</f>
        <v/>
      </c>
      <c r="N221" s="25">
        <f>IF(A221="","",IFERROR(IF(COUNTIF(Lecturas_KM!$B$2:$B$1001,A221)=0,"",SUMPRODUCT(MAX((Lecturas_KM!$B$2:$B$1001=A221)*Lecturas_KM!$C$2:$C$1001))),""))</f>
        <v/>
      </c>
      <c r="O221" s="21" t="n"/>
      <c r="P221" s="17" t="n"/>
      <c r="Q221" s="26">
        <f>IF(A221="","",IF(OR(B221="",D221="",E221="",F221="",G221="",H221="",O221=""),"INCOMPLETO",IF(C221="CLIENTE NO ENCONTRADO","REVISAR CLIENTE","COMPLETO")))</f>
        <v/>
      </c>
      <c r="T221">
        <f>IF(Clientes!A221="","",Clientes!A221)</f>
        <v/>
      </c>
      <c r="U221">
        <f>IF(Catalogos!C221="","",Catalogos!C221)</f>
        <v/>
      </c>
      <c r="V221">
        <f>IF(Catalogos!D221="","",Catalogos!D221)</f>
        <v/>
      </c>
      <c r="W221">
        <f>IF(Catalogos!E221="","",Catalogos!E221)</f>
        <v/>
      </c>
      <c r="X221">
        <f>IF(Catalogos!F221="","",Catalogos!F221)</f>
        <v/>
      </c>
      <c r="Y221">
        <f>IF(Catalogos!G221="","",Catalogos!G221)</f>
        <v/>
      </c>
    </row>
    <row r="222" ht="21" customHeight="1">
      <c r="A222" s="15" t="n"/>
      <c r="B222" s="15" t="n"/>
      <c r="C222" s="16">
        <f>IF(B222="","",IFERROR(INDEX(Clientes!$B$2:$B$201,MATCH(B222,Clientes!$A$2:$A$201,0)),"CLIENTE NO ENCONTRADO"))</f>
        <v/>
      </c>
      <c r="D222" s="15" t="n"/>
      <c r="E222" s="15" t="n"/>
      <c r="F222" s="17" t="n"/>
      <c r="G222" s="17" t="n"/>
      <c r="H222" s="18" t="n"/>
      <c r="I222" s="17" t="n"/>
      <c r="J222" s="17" t="n"/>
      <c r="K222" s="17" t="n"/>
      <c r="L222" s="17" t="n"/>
      <c r="M222" s="19">
        <f>IF(A222="","",IFERROR(IF(COUNTIF(Lecturas_KM!$B$2:$B$1001,A222)=0,"",SUMPRODUCT(MAX((Lecturas_KM!$B$2:$B$1001=A222)*Lecturas_KM!$D$2:$D$1001))),""))</f>
        <v/>
      </c>
      <c r="N222" s="20">
        <f>IF(A222="","",IFERROR(IF(COUNTIF(Lecturas_KM!$B$2:$B$1001,A222)=0,"",SUMPRODUCT(MAX((Lecturas_KM!$B$2:$B$1001=A222)*Lecturas_KM!$C$2:$C$1001))),""))</f>
        <v/>
      </c>
      <c r="O222" s="21" t="n"/>
      <c r="P222" s="17" t="n"/>
      <c r="Q222" s="22">
        <f>IF(A222="","",IF(OR(B222="",D222="",E222="",F222="",G222="",H222="",O222=""),"INCOMPLETO",IF(C222="CLIENTE NO ENCONTRADO","REVISAR CLIENTE","COMPLETO")))</f>
        <v/>
      </c>
      <c r="T222">
        <f>IF(Clientes!A222="","",Clientes!A222)</f>
        <v/>
      </c>
      <c r="U222">
        <f>IF(Catalogos!C222="","",Catalogos!C222)</f>
        <v/>
      </c>
      <c r="V222">
        <f>IF(Catalogos!D222="","",Catalogos!D222)</f>
        <v/>
      </c>
      <c r="W222">
        <f>IF(Catalogos!E222="","",Catalogos!E222)</f>
        <v/>
      </c>
      <c r="X222">
        <f>IF(Catalogos!F222="","",Catalogos!F222)</f>
        <v/>
      </c>
      <c r="Y222">
        <f>IF(Catalogos!G222="","",Catalogos!G222)</f>
        <v/>
      </c>
    </row>
    <row r="223" ht="21" customHeight="1">
      <c r="A223" s="15" t="n"/>
      <c r="B223" s="15" t="n"/>
      <c r="C223" s="23">
        <f>IF(B223="","",IFERROR(INDEX(Clientes!$B$2:$B$201,MATCH(B223,Clientes!$A$2:$A$201,0)),"CLIENTE NO ENCONTRADO"))</f>
        <v/>
      </c>
      <c r="D223" s="15" t="n"/>
      <c r="E223" s="15" t="n"/>
      <c r="F223" s="17" t="n"/>
      <c r="G223" s="17" t="n"/>
      <c r="H223" s="18" t="n"/>
      <c r="I223" s="17" t="n"/>
      <c r="J223" s="17" t="n"/>
      <c r="K223" s="17" t="n"/>
      <c r="L223" s="17" t="n"/>
      <c r="M223" s="24">
        <f>IF(A223="","",IFERROR(IF(COUNTIF(Lecturas_KM!$B$2:$B$1001,A223)=0,"",SUMPRODUCT(MAX((Lecturas_KM!$B$2:$B$1001=A223)*Lecturas_KM!$D$2:$D$1001))),""))</f>
        <v/>
      </c>
      <c r="N223" s="25">
        <f>IF(A223="","",IFERROR(IF(COUNTIF(Lecturas_KM!$B$2:$B$1001,A223)=0,"",SUMPRODUCT(MAX((Lecturas_KM!$B$2:$B$1001=A223)*Lecturas_KM!$C$2:$C$1001))),""))</f>
        <v/>
      </c>
      <c r="O223" s="21" t="n"/>
      <c r="P223" s="17" t="n"/>
      <c r="Q223" s="26">
        <f>IF(A223="","",IF(OR(B223="",D223="",E223="",F223="",G223="",H223="",O223=""),"INCOMPLETO",IF(C223="CLIENTE NO ENCONTRADO","REVISAR CLIENTE","COMPLETO")))</f>
        <v/>
      </c>
      <c r="T223">
        <f>IF(Clientes!A223="","",Clientes!A223)</f>
        <v/>
      </c>
      <c r="U223">
        <f>IF(Catalogos!C223="","",Catalogos!C223)</f>
        <v/>
      </c>
      <c r="V223">
        <f>IF(Catalogos!D223="","",Catalogos!D223)</f>
        <v/>
      </c>
      <c r="W223">
        <f>IF(Catalogos!E223="","",Catalogos!E223)</f>
        <v/>
      </c>
      <c r="X223">
        <f>IF(Catalogos!F223="","",Catalogos!F223)</f>
        <v/>
      </c>
      <c r="Y223">
        <f>IF(Catalogos!G223="","",Catalogos!G223)</f>
        <v/>
      </c>
    </row>
    <row r="224" ht="21" customHeight="1">
      <c r="A224" s="15" t="n"/>
      <c r="B224" s="15" t="n"/>
      <c r="C224" s="16">
        <f>IF(B224="","",IFERROR(INDEX(Clientes!$B$2:$B$201,MATCH(B224,Clientes!$A$2:$A$201,0)),"CLIENTE NO ENCONTRADO"))</f>
        <v/>
      </c>
      <c r="D224" s="15" t="n"/>
      <c r="E224" s="15" t="n"/>
      <c r="F224" s="17" t="n"/>
      <c r="G224" s="17" t="n"/>
      <c r="H224" s="18" t="n"/>
      <c r="I224" s="17" t="n"/>
      <c r="J224" s="17" t="n"/>
      <c r="K224" s="17" t="n"/>
      <c r="L224" s="17" t="n"/>
      <c r="M224" s="19">
        <f>IF(A224="","",IFERROR(IF(COUNTIF(Lecturas_KM!$B$2:$B$1001,A224)=0,"",SUMPRODUCT(MAX((Lecturas_KM!$B$2:$B$1001=A224)*Lecturas_KM!$D$2:$D$1001))),""))</f>
        <v/>
      </c>
      <c r="N224" s="20">
        <f>IF(A224="","",IFERROR(IF(COUNTIF(Lecturas_KM!$B$2:$B$1001,A224)=0,"",SUMPRODUCT(MAX((Lecturas_KM!$B$2:$B$1001=A224)*Lecturas_KM!$C$2:$C$1001))),""))</f>
        <v/>
      </c>
      <c r="O224" s="21" t="n"/>
      <c r="P224" s="17" t="n"/>
      <c r="Q224" s="22">
        <f>IF(A224="","",IF(OR(B224="",D224="",E224="",F224="",G224="",H224="",O224=""),"INCOMPLETO",IF(C224="CLIENTE NO ENCONTRADO","REVISAR CLIENTE","COMPLETO")))</f>
        <v/>
      </c>
      <c r="T224">
        <f>IF(Clientes!A224="","",Clientes!A224)</f>
        <v/>
      </c>
      <c r="U224">
        <f>IF(Catalogos!C224="","",Catalogos!C224)</f>
        <v/>
      </c>
      <c r="V224">
        <f>IF(Catalogos!D224="","",Catalogos!D224)</f>
        <v/>
      </c>
      <c r="W224">
        <f>IF(Catalogos!E224="","",Catalogos!E224)</f>
        <v/>
      </c>
      <c r="X224">
        <f>IF(Catalogos!F224="","",Catalogos!F224)</f>
        <v/>
      </c>
      <c r="Y224">
        <f>IF(Catalogos!G224="","",Catalogos!G224)</f>
        <v/>
      </c>
    </row>
    <row r="225" ht="21" customHeight="1">
      <c r="A225" s="15" t="n"/>
      <c r="B225" s="15" t="n"/>
      <c r="C225" s="23">
        <f>IF(B225="","",IFERROR(INDEX(Clientes!$B$2:$B$201,MATCH(B225,Clientes!$A$2:$A$201,0)),"CLIENTE NO ENCONTRADO"))</f>
        <v/>
      </c>
      <c r="D225" s="15" t="n"/>
      <c r="E225" s="15" t="n"/>
      <c r="F225" s="17" t="n"/>
      <c r="G225" s="17" t="n"/>
      <c r="H225" s="18" t="n"/>
      <c r="I225" s="17" t="n"/>
      <c r="J225" s="17" t="n"/>
      <c r="K225" s="17" t="n"/>
      <c r="L225" s="17" t="n"/>
      <c r="M225" s="24">
        <f>IF(A225="","",IFERROR(IF(COUNTIF(Lecturas_KM!$B$2:$B$1001,A225)=0,"",SUMPRODUCT(MAX((Lecturas_KM!$B$2:$B$1001=A225)*Lecturas_KM!$D$2:$D$1001))),""))</f>
        <v/>
      </c>
      <c r="N225" s="25">
        <f>IF(A225="","",IFERROR(IF(COUNTIF(Lecturas_KM!$B$2:$B$1001,A225)=0,"",SUMPRODUCT(MAX((Lecturas_KM!$B$2:$B$1001=A225)*Lecturas_KM!$C$2:$C$1001))),""))</f>
        <v/>
      </c>
      <c r="O225" s="21" t="n"/>
      <c r="P225" s="17" t="n"/>
      <c r="Q225" s="26">
        <f>IF(A225="","",IF(OR(B225="",D225="",E225="",F225="",G225="",H225="",O225=""),"INCOMPLETO",IF(C225="CLIENTE NO ENCONTRADO","REVISAR CLIENTE","COMPLETO")))</f>
        <v/>
      </c>
      <c r="T225">
        <f>IF(Clientes!A225="","",Clientes!A225)</f>
        <v/>
      </c>
      <c r="U225">
        <f>IF(Catalogos!C225="","",Catalogos!C225)</f>
        <v/>
      </c>
      <c r="V225">
        <f>IF(Catalogos!D225="","",Catalogos!D225)</f>
        <v/>
      </c>
      <c r="W225">
        <f>IF(Catalogos!E225="","",Catalogos!E225)</f>
        <v/>
      </c>
      <c r="X225">
        <f>IF(Catalogos!F225="","",Catalogos!F225)</f>
        <v/>
      </c>
      <c r="Y225">
        <f>IF(Catalogos!G225="","",Catalogos!G225)</f>
        <v/>
      </c>
    </row>
    <row r="226" ht="21" customHeight="1">
      <c r="A226" s="15" t="n"/>
      <c r="B226" s="15" t="n"/>
      <c r="C226" s="16">
        <f>IF(B226="","",IFERROR(INDEX(Clientes!$B$2:$B$201,MATCH(B226,Clientes!$A$2:$A$201,0)),"CLIENTE NO ENCONTRADO"))</f>
        <v/>
      </c>
      <c r="D226" s="15" t="n"/>
      <c r="E226" s="15" t="n"/>
      <c r="F226" s="17" t="n"/>
      <c r="G226" s="17" t="n"/>
      <c r="H226" s="18" t="n"/>
      <c r="I226" s="17" t="n"/>
      <c r="J226" s="17" t="n"/>
      <c r="K226" s="17" t="n"/>
      <c r="L226" s="17" t="n"/>
      <c r="M226" s="19">
        <f>IF(A226="","",IFERROR(IF(COUNTIF(Lecturas_KM!$B$2:$B$1001,A226)=0,"",SUMPRODUCT(MAX((Lecturas_KM!$B$2:$B$1001=A226)*Lecturas_KM!$D$2:$D$1001))),""))</f>
        <v/>
      </c>
      <c r="N226" s="20">
        <f>IF(A226="","",IFERROR(IF(COUNTIF(Lecturas_KM!$B$2:$B$1001,A226)=0,"",SUMPRODUCT(MAX((Lecturas_KM!$B$2:$B$1001=A226)*Lecturas_KM!$C$2:$C$1001))),""))</f>
        <v/>
      </c>
      <c r="O226" s="21" t="n"/>
      <c r="P226" s="17" t="n"/>
      <c r="Q226" s="22">
        <f>IF(A226="","",IF(OR(B226="",D226="",E226="",F226="",G226="",H226="",O226=""),"INCOMPLETO",IF(C226="CLIENTE NO ENCONTRADO","REVISAR CLIENTE","COMPLETO")))</f>
        <v/>
      </c>
      <c r="T226">
        <f>IF(Clientes!A226="","",Clientes!A226)</f>
        <v/>
      </c>
      <c r="U226">
        <f>IF(Catalogos!C226="","",Catalogos!C226)</f>
        <v/>
      </c>
      <c r="V226">
        <f>IF(Catalogos!D226="","",Catalogos!D226)</f>
        <v/>
      </c>
      <c r="W226">
        <f>IF(Catalogos!E226="","",Catalogos!E226)</f>
        <v/>
      </c>
      <c r="X226">
        <f>IF(Catalogos!F226="","",Catalogos!F226)</f>
        <v/>
      </c>
      <c r="Y226">
        <f>IF(Catalogos!G226="","",Catalogos!G226)</f>
        <v/>
      </c>
    </row>
    <row r="227" ht="21" customHeight="1">
      <c r="A227" s="15" t="n"/>
      <c r="B227" s="15" t="n"/>
      <c r="C227" s="23">
        <f>IF(B227="","",IFERROR(INDEX(Clientes!$B$2:$B$201,MATCH(B227,Clientes!$A$2:$A$201,0)),"CLIENTE NO ENCONTRADO"))</f>
        <v/>
      </c>
      <c r="D227" s="15" t="n"/>
      <c r="E227" s="15" t="n"/>
      <c r="F227" s="17" t="n"/>
      <c r="G227" s="17" t="n"/>
      <c r="H227" s="18" t="n"/>
      <c r="I227" s="17" t="n"/>
      <c r="J227" s="17" t="n"/>
      <c r="K227" s="17" t="n"/>
      <c r="L227" s="17" t="n"/>
      <c r="M227" s="24">
        <f>IF(A227="","",IFERROR(IF(COUNTIF(Lecturas_KM!$B$2:$B$1001,A227)=0,"",SUMPRODUCT(MAX((Lecturas_KM!$B$2:$B$1001=A227)*Lecturas_KM!$D$2:$D$1001))),""))</f>
        <v/>
      </c>
      <c r="N227" s="25">
        <f>IF(A227="","",IFERROR(IF(COUNTIF(Lecturas_KM!$B$2:$B$1001,A227)=0,"",SUMPRODUCT(MAX((Lecturas_KM!$B$2:$B$1001=A227)*Lecturas_KM!$C$2:$C$1001))),""))</f>
        <v/>
      </c>
      <c r="O227" s="21" t="n"/>
      <c r="P227" s="17" t="n"/>
      <c r="Q227" s="26">
        <f>IF(A227="","",IF(OR(B227="",D227="",E227="",F227="",G227="",H227="",O227=""),"INCOMPLETO",IF(C227="CLIENTE NO ENCONTRADO","REVISAR CLIENTE","COMPLETO")))</f>
        <v/>
      </c>
      <c r="T227">
        <f>IF(Clientes!A227="","",Clientes!A227)</f>
        <v/>
      </c>
      <c r="U227">
        <f>IF(Catalogos!C227="","",Catalogos!C227)</f>
        <v/>
      </c>
      <c r="V227">
        <f>IF(Catalogos!D227="","",Catalogos!D227)</f>
        <v/>
      </c>
      <c r="W227">
        <f>IF(Catalogos!E227="","",Catalogos!E227)</f>
        <v/>
      </c>
      <c r="X227">
        <f>IF(Catalogos!F227="","",Catalogos!F227)</f>
        <v/>
      </c>
      <c r="Y227">
        <f>IF(Catalogos!G227="","",Catalogos!G227)</f>
        <v/>
      </c>
    </row>
    <row r="228" ht="21" customHeight="1">
      <c r="A228" s="15" t="n"/>
      <c r="B228" s="15" t="n"/>
      <c r="C228" s="16">
        <f>IF(B228="","",IFERROR(INDEX(Clientes!$B$2:$B$201,MATCH(B228,Clientes!$A$2:$A$201,0)),"CLIENTE NO ENCONTRADO"))</f>
        <v/>
      </c>
      <c r="D228" s="15" t="n"/>
      <c r="E228" s="15" t="n"/>
      <c r="F228" s="17" t="n"/>
      <c r="G228" s="17" t="n"/>
      <c r="H228" s="18" t="n"/>
      <c r="I228" s="17" t="n"/>
      <c r="J228" s="17" t="n"/>
      <c r="K228" s="17" t="n"/>
      <c r="L228" s="17" t="n"/>
      <c r="M228" s="19">
        <f>IF(A228="","",IFERROR(IF(COUNTIF(Lecturas_KM!$B$2:$B$1001,A228)=0,"",SUMPRODUCT(MAX((Lecturas_KM!$B$2:$B$1001=A228)*Lecturas_KM!$D$2:$D$1001))),""))</f>
        <v/>
      </c>
      <c r="N228" s="20">
        <f>IF(A228="","",IFERROR(IF(COUNTIF(Lecturas_KM!$B$2:$B$1001,A228)=0,"",SUMPRODUCT(MAX((Lecturas_KM!$B$2:$B$1001=A228)*Lecturas_KM!$C$2:$C$1001))),""))</f>
        <v/>
      </c>
      <c r="O228" s="21" t="n"/>
      <c r="P228" s="17" t="n"/>
      <c r="Q228" s="22">
        <f>IF(A228="","",IF(OR(B228="",D228="",E228="",F228="",G228="",H228="",O228=""),"INCOMPLETO",IF(C228="CLIENTE NO ENCONTRADO","REVISAR CLIENTE","COMPLETO")))</f>
        <v/>
      </c>
      <c r="T228">
        <f>IF(Clientes!A228="","",Clientes!A228)</f>
        <v/>
      </c>
      <c r="U228">
        <f>IF(Catalogos!C228="","",Catalogos!C228)</f>
        <v/>
      </c>
      <c r="V228">
        <f>IF(Catalogos!D228="","",Catalogos!D228)</f>
        <v/>
      </c>
      <c r="W228">
        <f>IF(Catalogos!E228="","",Catalogos!E228)</f>
        <v/>
      </c>
      <c r="X228">
        <f>IF(Catalogos!F228="","",Catalogos!F228)</f>
        <v/>
      </c>
      <c r="Y228">
        <f>IF(Catalogos!G228="","",Catalogos!G228)</f>
        <v/>
      </c>
    </row>
    <row r="229" ht="21" customHeight="1">
      <c r="A229" s="15" t="n"/>
      <c r="B229" s="15" t="n"/>
      <c r="C229" s="23">
        <f>IF(B229="","",IFERROR(INDEX(Clientes!$B$2:$B$201,MATCH(B229,Clientes!$A$2:$A$201,0)),"CLIENTE NO ENCONTRADO"))</f>
        <v/>
      </c>
      <c r="D229" s="15" t="n"/>
      <c r="E229" s="15" t="n"/>
      <c r="F229" s="17" t="n"/>
      <c r="G229" s="17" t="n"/>
      <c r="H229" s="18" t="n"/>
      <c r="I229" s="17" t="n"/>
      <c r="J229" s="17" t="n"/>
      <c r="K229" s="17" t="n"/>
      <c r="L229" s="17" t="n"/>
      <c r="M229" s="24">
        <f>IF(A229="","",IFERROR(IF(COUNTIF(Lecturas_KM!$B$2:$B$1001,A229)=0,"",SUMPRODUCT(MAX((Lecturas_KM!$B$2:$B$1001=A229)*Lecturas_KM!$D$2:$D$1001))),""))</f>
        <v/>
      </c>
      <c r="N229" s="25">
        <f>IF(A229="","",IFERROR(IF(COUNTIF(Lecturas_KM!$B$2:$B$1001,A229)=0,"",SUMPRODUCT(MAX((Lecturas_KM!$B$2:$B$1001=A229)*Lecturas_KM!$C$2:$C$1001))),""))</f>
        <v/>
      </c>
      <c r="O229" s="21" t="n"/>
      <c r="P229" s="17" t="n"/>
      <c r="Q229" s="26">
        <f>IF(A229="","",IF(OR(B229="",D229="",E229="",F229="",G229="",H229="",O229=""),"INCOMPLETO",IF(C229="CLIENTE NO ENCONTRADO","REVISAR CLIENTE","COMPLETO")))</f>
        <v/>
      </c>
      <c r="T229">
        <f>IF(Clientes!A229="","",Clientes!A229)</f>
        <v/>
      </c>
      <c r="U229">
        <f>IF(Catalogos!C229="","",Catalogos!C229)</f>
        <v/>
      </c>
      <c r="V229">
        <f>IF(Catalogos!D229="","",Catalogos!D229)</f>
        <v/>
      </c>
      <c r="W229">
        <f>IF(Catalogos!E229="","",Catalogos!E229)</f>
        <v/>
      </c>
      <c r="X229">
        <f>IF(Catalogos!F229="","",Catalogos!F229)</f>
        <v/>
      </c>
      <c r="Y229">
        <f>IF(Catalogos!G229="","",Catalogos!G229)</f>
        <v/>
      </c>
    </row>
    <row r="230" ht="21" customHeight="1">
      <c r="A230" s="15" t="n"/>
      <c r="B230" s="15" t="n"/>
      <c r="C230" s="16">
        <f>IF(B230="","",IFERROR(INDEX(Clientes!$B$2:$B$201,MATCH(B230,Clientes!$A$2:$A$201,0)),"CLIENTE NO ENCONTRADO"))</f>
        <v/>
      </c>
      <c r="D230" s="15" t="n"/>
      <c r="E230" s="15" t="n"/>
      <c r="F230" s="17" t="n"/>
      <c r="G230" s="17" t="n"/>
      <c r="H230" s="18" t="n"/>
      <c r="I230" s="17" t="n"/>
      <c r="J230" s="17" t="n"/>
      <c r="K230" s="17" t="n"/>
      <c r="L230" s="17" t="n"/>
      <c r="M230" s="19">
        <f>IF(A230="","",IFERROR(IF(COUNTIF(Lecturas_KM!$B$2:$B$1001,A230)=0,"",SUMPRODUCT(MAX((Lecturas_KM!$B$2:$B$1001=A230)*Lecturas_KM!$D$2:$D$1001))),""))</f>
        <v/>
      </c>
      <c r="N230" s="20">
        <f>IF(A230="","",IFERROR(IF(COUNTIF(Lecturas_KM!$B$2:$B$1001,A230)=0,"",SUMPRODUCT(MAX((Lecturas_KM!$B$2:$B$1001=A230)*Lecturas_KM!$C$2:$C$1001))),""))</f>
        <v/>
      </c>
      <c r="O230" s="21" t="n"/>
      <c r="P230" s="17" t="n"/>
      <c r="Q230" s="22">
        <f>IF(A230="","",IF(OR(B230="",D230="",E230="",F230="",G230="",H230="",O230=""),"INCOMPLETO",IF(C230="CLIENTE NO ENCONTRADO","REVISAR CLIENTE","COMPLETO")))</f>
        <v/>
      </c>
      <c r="T230">
        <f>IF(Clientes!A230="","",Clientes!A230)</f>
        <v/>
      </c>
      <c r="U230">
        <f>IF(Catalogos!C230="","",Catalogos!C230)</f>
        <v/>
      </c>
      <c r="V230">
        <f>IF(Catalogos!D230="","",Catalogos!D230)</f>
        <v/>
      </c>
      <c r="W230">
        <f>IF(Catalogos!E230="","",Catalogos!E230)</f>
        <v/>
      </c>
      <c r="X230">
        <f>IF(Catalogos!F230="","",Catalogos!F230)</f>
        <v/>
      </c>
      <c r="Y230">
        <f>IF(Catalogos!G230="","",Catalogos!G230)</f>
        <v/>
      </c>
    </row>
    <row r="231" ht="21" customHeight="1">
      <c r="A231" s="15" t="n"/>
      <c r="B231" s="15" t="n"/>
      <c r="C231" s="23">
        <f>IF(B231="","",IFERROR(INDEX(Clientes!$B$2:$B$201,MATCH(B231,Clientes!$A$2:$A$201,0)),"CLIENTE NO ENCONTRADO"))</f>
        <v/>
      </c>
      <c r="D231" s="15" t="n"/>
      <c r="E231" s="15" t="n"/>
      <c r="F231" s="17" t="n"/>
      <c r="G231" s="17" t="n"/>
      <c r="H231" s="18" t="n"/>
      <c r="I231" s="17" t="n"/>
      <c r="J231" s="17" t="n"/>
      <c r="K231" s="17" t="n"/>
      <c r="L231" s="17" t="n"/>
      <c r="M231" s="24">
        <f>IF(A231="","",IFERROR(IF(COUNTIF(Lecturas_KM!$B$2:$B$1001,A231)=0,"",SUMPRODUCT(MAX((Lecturas_KM!$B$2:$B$1001=A231)*Lecturas_KM!$D$2:$D$1001))),""))</f>
        <v/>
      </c>
      <c r="N231" s="25">
        <f>IF(A231="","",IFERROR(IF(COUNTIF(Lecturas_KM!$B$2:$B$1001,A231)=0,"",SUMPRODUCT(MAX((Lecturas_KM!$B$2:$B$1001=A231)*Lecturas_KM!$C$2:$C$1001))),""))</f>
        <v/>
      </c>
      <c r="O231" s="21" t="n"/>
      <c r="P231" s="17" t="n"/>
      <c r="Q231" s="26">
        <f>IF(A231="","",IF(OR(B231="",D231="",E231="",F231="",G231="",H231="",O231=""),"INCOMPLETO",IF(C231="CLIENTE NO ENCONTRADO","REVISAR CLIENTE","COMPLETO")))</f>
        <v/>
      </c>
      <c r="T231">
        <f>IF(Clientes!A231="","",Clientes!A231)</f>
        <v/>
      </c>
      <c r="U231">
        <f>IF(Catalogos!C231="","",Catalogos!C231)</f>
        <v/>
      </c>
      <c r="V231">
        <f>IF(Catalogos!D231="","",Catalogos!D231)</f>
        <v/>
      </c>
      <c r="W231">
        <f>IF(Catalogos!E231="","",Catalogos!E231)</f>
        <v/>
      </c>
      <c r="X231">
        <f>IF(Catalogos!F231="","",Catalogos!F231)</f>
        <v/>
      </c>
      <c r="Y231">
        <f>IF(Catalogos!G231="","",Catalogos!G231)</f>
        <v/>
      </c>
    </row>
    <row r="232" ht="21" customHeight="1">
      <c r="A232" s="15" t="n"/>
      <c r="B232" s="15" t="n"/>
      <c r="C232" s="16">
        <f>IF(B232="","",IFERROR(INDEX(Clientes!$B$2:$B$201,MATCH(B232,Clientes!$A$2:$A$201,0)),"CLIENTE NO ENCONTRADO"))</f>
        <v/>
      </c>
      <c r="D232" s="15" t="n"/>
      <c r="E232" s="15" t="n"/>
      <c r="F232" s="17" t="n"/>
      <c r="G232" s="17" t="n"/>
      <c r="H232" s="18" t="n"/>
      <c r="I232" s="17" t="n"/>
      <c r="J232" s="17" t="n"/>
      <c r="K232" s="17" t="n"/>
      <c r="L232" s="17" t="n"/>
      <c r="M232" s="19">
        <f>IF(A232="","",IFERROR(IF(COUNTIF(Lecturas_KM!$B$2:$B$1001,A232)=0,"",SUMPRODUCT(MAX((Lecturas_KM!$B$2:$B$1001=A232)*Lecturas_KM!$D$2:$D$1001))),""))</f>
        <v/>
      </c>
      <c r="N232" s="20">
        <f>IF(A232="","",IFERROR(IF(COUNTIF(Lecturas_KM!$B$2:$B$1001,A232)=0,"",SUMPRODUCT(MAX((Lecturas_KM!$B$2:$B$1001=A232)*Lecturas_KM!$C$2:$C$1001))),""))</f>
        <v/>
      </c>
      <c r="O232" s="21" t="n"/>
      <c r="P232" s="17" t="n"/>
      <c r="Q232" s="22">
        <f>IF(A232="","",IF(OR(B232="",D232="",E232="",F232="",G232="",H232="",O232=""),"INCOMPLETO",IF(C232="CLIENTE NO ENCONTRADO","REVISAR CLIENTE","COMPLETO")))</f>
        <v/>
      </c>
      <c r="T232">
        <f>IF(Clientes!A232="","",Clientes!A232)</f>
        <v/>
      </c>
      <c r="U232">
        <f>IF(Catalogos!C232="","",Catalogos!C232)</f>
        <v/>
      </c>
      <c r="V232">
        <f>IF(Catalogos!D232="","",Catalogos!D232)</f>
        <v/>
      </c>
      <c r="W232">
        <f>IF(Catalogos!E232="","",Catalogos!E232)</f>
        <v/>
      </c>
      <c r="X232">
        <f>IF(Catalogos!F232="","",Catalogos!F232)</f>
        <v/>
      </c>
      <c r="Y232">
        <f>IF(Catalogos!G232="","",Catalogos!G232)</f>
        <v/>
      </c>
    </row>
    <row r="233" ht="21" customHeight="1">
      <c r="A233" s="15" t="n"/>
      <c r="B233" s="15" t="n"/>
      <c r="C233" s="23">
        <f>IF(B233="","",IFERROR(INDEX(Clientes!$B$2:$B$201,MATCH(B233,Clientes!$A$2:$A$201,0)),"CLIENTE NO ENCONTRADO"))</f>
        <v/>
      </c>
      <c r="D233" s="15" t="n"/>
      <c r="E233" s="15" t="n"/>
      <c r="F233" s="17" t="n"/>
      <c r="G233" s="17" t="n"/>
      <c r="H233" s="18" t="n"/>
      <c r="I233" s="17" t="n"/>
      <c r="J233" s="17" t="n"/>
      <c r="K233" s="17" t="n"/>
      <c r="L233" s="17" t="n"/>
      <c r="M233" s="24">
        <f>IF(A233="","",IFERROR(IF(COUNTIF(Lecturas_KM!$B$2:$B$1001,A233)=0,"",SUMPRODUCT(MAX((Lecturas_KM!$B$2:$B$1001=A233)*Lecturas_KM!$D$2:$D$1001))),""))</f>
        <v/>
      </c>
      <c r="N233" s="25">
        <f>IF(A233="","",IFERROR(IF(COUNTIF(Lecturas_KM!$B$2:$B$1001,A233)=0,"",SUMPRODUCT(MAX((Lecturas_KM!$B$2:$B$1001=A233)*Lecturas_KM!$C$2:$C$1001))),""))</f>
        <v/>
      </c>
      <c r="O233" s="21" t="n"/>
      <c r="P233" s="17" t="n"/>
      <c r="Q233" s="26">
        <f>IF(A233="","",IF(OR(B233="",D233="",E233="",F233="",G233="",H233="",O233=""),"INCOMPLETO",IF(C233="CLIENTE NO ENCONTRADO","REVISAR CLIENTE","COMPLETO")))</f>
        <v/>
      </c>
      <c r="T233">
        <f>IF(Clientes!A233="","",Clientes!A233)</f>
        <v/>
      </c>
      <c r="U233">
        <f>IF(Catalogos!C233="","",Catalogos!C233)</f>
        <v/>
      </c>
      <c r="V233">
        <f>IF(Catalogos!D233="","",Catalogos!D233)</f>
        <v/>
      </c>
      <c r="W233">
        <f>IF(Catalogos!E233="","",Catalogos!E233)</f>
        <v/>
      </c>
      <c r="X233">
        <f>IF(Catalogos!F233="","",Catalogos!F233)</f>
        <v/>
      </c>
      <c r="Y233">
        <f>IF(Catalogos!G233="","",Catalogos!G233)</f>
        <v/>
      </c>
    </row>
    <row r="234" ht="21" customHeight="1">
      <c r="A234" s="15" t="n"/>
      <c r="B234" s="15" t="n"/>
      <c r="C234" s="16">
        <f>IF(B234="","",IFERROR(INDEX(Clientes!$B$2:$B$201,MATCH(B234,Clientes!$A$2:$A$201,0)),"CLIENTE NO ENCONTRADO"))</f>
        <v/>
      </c>
      <c r="D234" s="15" t="n"/>
      <c r="E234" s="15" t="n"/>
      <c r="F234" s="17" t="n"/>
      <c r="G234" s="17" t="n"/>
      <c r="H234" s="18" t="n"/>
      <c r="I234" s="17" t="n"/>
      <c r="J234" s="17" t="n"/>
      <c r="K234" s="17" t="n"/>
      <c r="L234" s="17" t="n"/>
      <c r="M234" s="19">
        <f>IF(A234="","",IFERROR(IF(COUNTIF(Lecturas_KM!$B$2:$B$1001,A234)=0,"",SUMPRODUCT(MAX((Lecturas_KM!$B$2:$B$1001=A234)*Lecturas_KM!$D$2:$D$1001))),""))</f>
        <v/>
      </c>
      <c r="N234" s="20">
        <f>IF(A234="","",IFERROR(IF(COUNTIF(Lecturas_KM!$B$2:$B$1001,A234)=0,"",SUMPRODUCT(MAX((Lecturas_KM!$B$2:$B$1001=A234)*Lecturas_KM!$C$2:$C$1001))),""))</f>
        <v/>
      </c>
      <c r="O234" s="21" t="n"/>
      <c r="P234" s="17" t="n"/>
      <c r="Q234" s="22">
        <f>IF(A234="","",IF(OR(B234="",D234="",E234="",F234="",G234="",H234="",O234=""),"INCOMPLETO",IF(C234="CLIENTE NO ENCONTRADO","REVISAR CLIENTE","COMPLETO")))</f>
        <v/>
      </c>
      <c r="T234">
        <f>IF(Clientes!A234="","",Clientes!A234)</f>
        <v/>
      </c>
      <c r="U234">
        <f>IF(Catalogos!C234="","",Catalogos!C234)</f>
        <v/>
      </c>
      <c r="V234">
        <f>IF(Catalogos!D234="","",Catalogos!D234)</f>
        <v/>
      </c>
      <c r="W234">
        <f>IF(Catalogos!E234="","",Catalogos!E234)</f>
        <v/>
      </c>
      <c r="X234">
        <f>IF(Catalogos!F234="","",Catalogos!F234)</f>
        <v/>
      </c>
      <c r="Y234">
        <f>IF(Catalogos!G234="","",Catalogos!G234)</f>
        <v/>
      </c>
    </row>
    <row r="235" ht="21" customHeight="1">
      <c r="A235" s="15" t="n"/>
      <c r="B235" s="15" t="n"/>
      <c r="C235" s="23">
        <f>IF(B235="","",IFERROR(INDEX(Clientes!$B$2:$B$201,MATCH(B235,Clientes!$A$2:$A$201,0)),"CLIENTE NO ENCONTRADO"))</f>
        <v/>
      </c>
      <c r="D235" s="15" t="n"/>
      <c r="E235" s="15" t="n"/>
      <c r="F235" s="17" t="n"/>
      <c r="G235" s="17" t="n"/>
      <c r="H235" s="18" t="n"/>
      <c r="I235" s="17" t="n"/>
      <c r="J235" s="17" t="n"/>
      <c r="K235" s="17" t="n"/>
      <c r="L235" s="17" t="n"/>
      <c r="M235" s="24">
        <f>IF(A235="","",IFERROR(IF(COUNTIF(Lecturas_KM!$B$2:$B$1001,A235)=0,"",SUMPRODUCT(MAX((Lecturas_KM!$B$2:$B$1001=A235)*Lecturas_KM!$D$2:$D$1001))),""))</f>
        <v/>
      </c>
      <c r="N235" s="25">
        <f>IF(A235="","",IFERROR(IF(COUNTIF(Lecturas_KM!$B$2:$B$1001,A235)=0,"",SUMPRODUCT(MAX((Lecturas_KM!$B$2:$B$1001=A235)*Lecturas_KM!$C$2:$C$1001))),""))</f>
        <v/>
      </c>
      <c r="O235" s="21" t="n"/>
      <c r="P235" s="17" t="n"/>
      <c r="Q235" s="26">
        <f>IF(A235="","",IF(OR(B235="",D235="",E235="",F235="",G235="",H235="",O235=""),"INCOMPLETO",IF(C235="CLIENTE NO ENCONTRADO","REVISAR CLIENTE","COMPLETO")))</f>
        <v/>
      </c>
      <c r="T235">
        <f>IF(Clientes!A235="","",Clientes!A235)</f>
        <v/>
      </c>
      <c r="U235">
        <f>IF(Catalogos!C235="","",Catalogos!C235)</f>
        <v/>
      </c>
      <c r="V235">
        <f>IF(Catalogos!D235="","",Catalogos!D235)</f>
        <v/>
      </c>
      <c r="W235">
        <f>IF(Catalogos!E235="","",Catalogos!E235)</f>
        <v/>
      </c>
      <c r="X235">
        <f>IF(Catalogos!F235="","",Catalogos!F235)</f>
        <v/>
      </c>
      <c r="Y235">
        <f>IF(Catalogos!G235="","",Catalogos!G235)</f>
        <v/>
      </c>
    </row>
    <row r="236" ht="21" customHeight="1">
      <c r="A236" s="15" t="n"/>
      <c r="B236" s="15" t="n"/>
      <c r="C236" s="16">
        <f>IF(B236="","",IFERROR(INDEX(Clientes!$B$2:$B$201,MATCH(B236,Clientes!$A$2:$A$201,0)),"CLIENTE NO ENCONTRADO"))</f>
        <v/>
      </c>
      <c r="D236" s="15" t="n"/>
      <c r="E236" s="15" t="n"/>
      <c r="F236" s="17" t="n"/>
      <c r="G236" s="17" t="n"/>
      <c r="H236" s="18" t="n"/>
      <c r="I236" s="17" t="n"/>
      <c r="J236" s="17" t="n"/>
      <c r="K236" s="17" t="n"/>
      <c r="L236" s="17" t="n"/>
      <c r="M236" s="19">
        <f>IF(A236="","",IFERROR(IF(COUNTIF(Lecturas_KM!$B$2:$B$1001,A236)=0,"",SUMPRODUCT(MAX((Lecturas_KM!$B$2:$B$1001=A236)*Lecturas_KM!$D$2:$D$1001))),""))</f>
        <v/>
      </c>
      <c r="N236" s="20">
        <f>IF(A236="","",IFERROR(IF(COUNTIF(Lecturas_KM!$B$2:$B$1001,A236)=0,"",SUMPRODUCT(MAX((Lecturas_KM!$B$2:$B$1001=A236)*Lecturas_KM!$C$2:$C$1001))),""))</f>
        <v/>
      </c>
      <c r="O236" s="21" t="n"/>
      <c r="P236" s="17" t="n"/>
      <c r="Q236" s="22">
        <f>IF(A236="","",IF(OR(B236="",D236="",E236="",F236="",G236="",H236="",O236=""),"INCOMPLETO",IF(C236="CLIENTE NO ENCONTRADO","REVISAR CLIENTE","COMPLETO")))</f>
        <v/>
      </c>
      <c r="T236">
        <f>IF(Clientes!A236="","",Clientes!A236)</f>
        <v/>
      </c>
      <c r="U236">
        <f>IF(Catalogos!C236="","",Catalogos!C236)</f>
        <v/>
      </c>
      <c r="V236">
        <f>IF(Catalogos!D236="","",Catalogos!D236)</f>
        <v/>
      </c>
      <c r="W236">
        <f>IF(Catalogos!E236="","",Catalogos!E236)</f>
        <v/>
      </c>
      <c r="X236">
        <f>IF(Catalogos!F236="","",Catalogos!F236)</f>
        <v/>
      </c>
      <c r="Y236">
        <f>IF(Catalogos!G236="","",Catalogos!G236)</f>
        <v/>
      </c>
    </row>
    <row r="237" ht="21" customHeight="1">
      <c r="A237" s="15" t="n"/>
      <c r="B237" s="15" t="n"/>
      <c r="C237" s="23">
        <f>IF(B237="","",IFERROR(INDEX(Clientes!$B$2:$B$201,MATCH(B237,Clientes!$A$2:$A$201,0)),"CLIENTE NO ENCONTRADO"))</f>
        <v/>
      </c>
      <c r="D237" s="15" t="n"/>
      <c r="E237" s="15" t="n"/>
      <c r="F237" s="17" t="n"/>
      <c r="G237" s="17" t="n"/>
      <c r="H237" s="18" t="n"/>
      <c r="I237" s="17" t="n"/>
      <c r="J237" s="17" t="n"/>
      <c r="K237" s="17" t="n"/>
      <c r="L237" s="17" t="n"/>
      <c r="M237" s="24">
        <f>IF(A237="","",IFERROR(IF(COUNTIF(Lecturas_KM!$B$2:$B$1001,A237)=0,"",SUMPRODUCT(MAX((Lecturas_KM!$B$2:$B$1001=A237)*Lecturas_KM!$D$2:$D$1001))),""))</f>
        <v/>
      </c>
      <c r="N237" s="25">
        <f>IF(A237="","",IFERROR(IF(COUNTIF(Lecturas_KM!$B$2:$B$1001,A237)=0,"",SUMPRODUCT(MAX((Lecturas_KM!$B$2:$B$1001=A237)*Lecturas_KM!$C$2:$C$1001))),""))</f>
        <v/>
      </c>
      <c r="O237" s="21" t="n"/>
      <c r="P237" s="17" t="n"/>
      <c r="Q237" s="26">
        <f>IF(A237="","",IF(OR(B237="",D237="",E237="",F237="",G237="",H237="",O237=""),"INCOMPLETO",IF(C237="CLIENTE NO ENCONTRADO","REVISAR CLIENTE","COMPLETO")))</f>
        <v/>
      </c>
      <c r="T237">
        <f>IF(Clientes!A237="","",Clientes!A237)</f>
        <v/>
      </c>
      <c r="U237">
        <f>IF(Catalogos!C237="","",Catalogos!C237)</f>
        <v/>
      </c>
      <c r="V237">
        <f>IF(Catalogos!D237="","",Catalogos!D237)</f>
        <v/>
      </c>
      <c r="W237">
        <f>IF(Catalogos!E237="","",Catalogos!E237)</f>
        <v/>
      </c>
      <c r="X237">
        <f>IF(Catalogos!F237="","",Catalogos!F237)</f>
        <v/>
      </c>
      <c r="Y237">
        <f>IF(Catalogos!G237="","",Catalogos!G237)</f>
        <v/>
      </c>
    </row>
    <row r="238" ht="21" customHeight="1">
      <c r="A238" s="15" t="n"/>
      <c r="B238" s="15" t="n"/>
      <c r="C238" s="16">
        <f>IF(B238="","",IFERROR(INDEX(Clientes!$B$2:$B$201,MATCH(B238,Clientes!$A$2:$A$201,0)),"CLIENTE NO ENCONTRADO"))</f>
        <v/>
      </c>
      <c r="D238" s="15" t="n"/>
      <c r="E238" s="15" t="n"/>
      <c r="F238" s="17" t="n"/>
      <c r="G238" s="17" t="n"/>
      <c r="H238" s="18" t="n"/>
      <c r="I238" s="17" t="n"/>
      <c r="J238" s="17" t="n"/>
      <c r="K238" s="17" t="n"/>
      <c r="L238" s="17" t="n"/>
      <c r="M238" s="19">
        <f>IF(A238="","",IFERROR(IF(COUNTIF(Lecturas_KM!$B$2:$B$1001,A238)=0,"",SUMPRODUCT(MAX((Lecturas_KM!$B$2:$B$1001=A238)*Lecturas_KM!$D$2:$D$1001))),""))</f>
        <v/>
      </c>
      <c r="N238" s="20">
        <f>IF(A238="","",IFERROR(IF(COUNTIF(Lecturas_KM!$B$2:$B$1001,A238)=0,"",SUMPRODUCT(MAX((Lecturas_KM!$B$2:$B$1001=A238)*Lecturas_KM!$C$2:$C$1001))),""))</f>
        <v/>
      </c>
      <c r="O238" s="21" t="n"/>
      <c r="P238" s="17" t="n"/>
      <c r="Q238" s="22">
        <f>IF(A238="","",IF(OR(B238="",D238="",E238="",F238="",G238="",H238="",O238=""),"INCOMPLETO",IF(C238="CLIENTE NO ENCONTRADO","REVISAR CLIENTE","COMPLETO")))</f>
        <v/>
      </c>
      <c r="T238">
        <f>IF(Clientes!A238="","",Clientes!A238)</f>
        <v/>
      </c>
      <c r="U238">
        <f>IF(Catalogos!C238="","",Catalogos!C238)</f>
        <v/>
      </c>
      <c r="V238">
        <f>IF(Catalogos!D238="","",Catalogos!D238)</f>
        <v/>
      </c>
      <c r="W238">
        <f>IF(Catalogos!E238="","",Catalogos!E238)</f>
        <v/>
      </c>
      <c r="X238">
        <f>IF(Catalogos!F238="","",Catalogos!F238)</f>
        <v/>
      </c>
      <c r="Y238">
        <f>IF(Catalogos!G238="","",Catalogos!G238)</f>
        <v/>
      </c>
    </row>
    <row r="239" ht="21" customHeight="1">
      <c r="A239" s="15" t="n"/>
      <c r="B239" s="15" t="n"/>
      <c r="C239" s="23">
        <f>IF(B239="","",IFERROR(INDEX(Clientes!$B$2:$B$201,MATCH(B239,Clientes!$A$2:$A$201,0)),"CLIENTE NO ENCONTRADO"))</f>
        <v/>
      </c>
      <c r="D239" s="15" t="n"/>
      <c r="E239" s="15" t="n"/>
      <c r="F239" s="17" t="n"/>
      <c r="G239" s="17" t="n"/>
      <c r="H239" s="18" t="n"/>
      <c r="I239" s="17" t="n"/>
      <c r="J239" s="17" t="n"/>
      <c r="K239" s="17" t="n"/>
      <c r="L239" s="17" t="n"/>
      <c r="M239" s="24">
        <f>IF(A239="","",IFERROR(IF(COUNTIF(Lecturas_KM!$B$2:$B$1001,A239)=0,"",SUMPRODUCT(MAX((Lecturas_KM!$B$2:$B$1001=A239)*Lecturas_KM!$D$2:$D$1001))),""))</f>
        <v/>
      </c>
      <c r="N239" s="25">
        <f>IF(A239="","",IFERROR(IF(COUNTIF(Lecturas_KM!$B$2:$B$1001,A239)=0,"",SUMPRODUCT(MAX((Lecturas_KM!$B$2:$B$1001=A239)*Lecturas_KM!$C$2:$C$1001))),""))</f>
        <v/>
      </c>
      <c r="O239" s="21" t="n"/>
      <c r="P239" s="17" t="n"/>
      <c r="Q239" s="26">
        <f>IF(A239="","",IF(OR(B239="",D239="",E239="",F239="",G239="",H239="",O239=""),"INCOMPLETO",IF(C239="CLIENTE NO ENCONTRADO","REVISAR CLIENTE","COMPLETO")))</f>
        <v/>
      </c>
      <c r="T239">
        <f>IF(Clientes!A239="","",Clientes!A239)</f>
        <v/>
      </c>
      <c r="U239">
        <f>IF(Catalogos!C239="","",Catalogos!C239)</f>
        <v/>
      </c>
      <c r="V239">
        <f>IF(Catalogos!D239="","",Catalogos!D239)</f>
        <v/>
      </c>
      <c r="W239">
        <f>IF(Catalogos!E239="","",Catalogos!E239)</f>
        <v/>
      </c>
      <c r="X239">
        <f>IF(Catalogos!F239="","",Catalogos!F239)</f>
        <v/>
      </c>
      <c r="Y239">
        <f>IF(Catalogos!G239="","",Catalogos!G239)</f>
        <v/>
      </c>
    </row>
    <row r="240" ht="21" customHeight="1">
      <c r="A240" s="15" t="n"/>
      <c r="B240" s="15" t="n"/>
      <c r="C240" s="16">
        <f>IF(B240="","",IFERROR(INDEX(Clientes!$B$2:$B$201,MATCH(B240,Clientes!$A$2:$A$201,0)),"CLIENTE NO ENCONTRADO"))</f>
        <v/>
      </c>
      <c r="D240" s="15" t="n"/>
      <c r="E240" s="15" t="n"/>
      <c r="F240" s="17" t="n"/>
      <c r="G240" s="17" t="n"/>
      <c r="H240" s="18" t="n"/>
      <c r="I240" s="17" t="n"/>
      <c r="J240" s="17" t="n"/>
      <c r="K240" s="17" t="n"/>
      <c r="L240" s="17" t="n"/>
      <c r="M240" s="19">
        <f>IF(A240="","",IFERROR(IF(COUNTIF(Lecturas_KM!$B$2:$B$1001,A240)=0,"",SUMPRODUCT(MAX((Lecturas_KM!$B$2:$B$1001=A240)*Lecturas_KM!$D$2:$D$1001))),""))</f>
        <v/>
      </c>
      <c r="N240" s="20">
        <f>IF(A240="","",IFERROR(IF(COUNTIF(Lecturas_KM!$B$2:$B$1001,A240)=0,"",SUMPRODUCT(MAX((Lecturas_KM!$B$2:$B$1001=A240)*Lecturas_KM!$C$2:$C$1001))),""))</f>
        <v/>
      </c>
      <c r="O240" s="21" t="n"/>
      <c r="P240" s="17" t="n"/>
      <c r="Q240" s="22">
        <f>IF(A240="","",IF(OR(B240="",D240="",E240="",F240="",G240="",H240="",O240=""),"INCOMPLETO",IF(C240="CLIENTE NO ENCONTRADO","REVISAR CLIENTE","COMPLETO")))</f>
        <v/>
      </c>
      <c r="T240">
        <f>IF(Clientes!A240="","",Clientes!A240)</f>
        <v/>
      </c>
      <c r="U240">
        <f>IF(Catalogos!C240="","",Catalogos!C240)</f>
        <v/>
      </c>
      <c r="V240">
        <f>IF(Catalogos!D240="","",Catalogos!D240)</f>
        <v/>
      </c>
      <c r="W240">
        <f>IF(Catalogos!E240="","",Catalogos!E240)</f>
        <v/>
      </c>
      <c r="X240">
        <f>IF(Catalogos!F240="","",Catalogos!F240)</f>
        <v/>
      </c>
      <c r="Y240">
        <f>IF(Catalogos!G240="","",Catalogos!G240)</f>
        <v/>
      </c>
    </row>
    <row r="241" ht="21" customHeight="1">
      <c r="A241" s="15" t="n"/>
      <c r="B241" s="15" t="n"/>
      <c r="C241" s="23">
        <f>IF(B241="","",IFERROR(INDEX(Clientes!$B$2:$B$201,MATCH(B241,Clientes!$A$2:$A$201,0)),"CLIENTE NO ENCONTRADO"))</f>
        <v/>
      </c>
      <c r="D241" s="15" t="n"/>
      <c r="E241" s="15" t="n"/>
      <c r="F241" s="17" t="n"/>
      <c r="G241" s="17" t="n"/>
      <c r="H241" s="18" t="n"/>
      <c r="I241" s="17" t="n"/>
      <c r="J241" s="17" t="n"/>
      <c r="K241" s="17" t="n"/>
      <c r="L241" s="17" t="n"/>
      <c r="M241" s="24">
        <f>IF(A241="","",IFERROR(IF(COUNTIF(Lecturas_KM!$B$2:$B$1001,A241)=0,"",SUMPRODUCT(MAX((Lecturas_KM!$B$2:$B$1001=A241)*Lecturas_KM!$D$2:$D$1001))),""))</f>
        <v/>
      </c>
      <c r="N241" s="25">
        <f>IF(A241="","",IFERROR(IF(COUNTIF(Lecturas_KM!$B$2:$B$1001,A241)=0,"",SUMPRODUCT(MAX((Lecturas_KM!$B$2:$B$1001=A241)*Lecturas_KM!$C$2:$C$1001))),""))</f>
        <v/>
      </c>
      <c r="O241" s="21" t="n"/>
      <c r="P241" s="17" t="n"/>
      <c r="Q241" s="26">
        <f>IF(A241="","",IF(OR(B241="",D241="",E241="",F241="",G241="",H241="",O241=""),"INCOMPLETO",IF(C241="CLIENTE NO ENCONTRADO","REVISAR CLIENTE","COMPLETO")))</f>
        <v/>
      </c>
      <c r="T241">
        <f>IF(Clientes!A241="","",Clientes!A241)</f>
        <v/>
      </c>
      <c r="U241">
        <f>IF(Catalogos!C241="","",Catalogos!C241)</f>
        <v/>
      </c>
      <c r="V241">
        <f>IF(Catalogos!D241="","",Catalogos!D241)</f>
        <v/>
      </c>
      <c r="W241">
        <f>IF(Catalogos!E241="","",Catalogos!E241)</f>
        <v/>
      </c>
      <c r="X241">
        <f>IF(Catalogos!F241="","",Catalogos!F241)</f>
        <v/>
      </c>
      <c r="Y241">
        <f>IF(Catalogos!G241="","",Catalogos!G241)</f>
        <v/>
      </c>
    </row>
    <row r="242" ht="21" customHeight="1">
      <c r="A242" s="15" t="n"/>
      <c r="B242" s="15" t="n"/>
      <c r="C242" s="16">
        <f>IF(B242="","",IFERROR(INDEX(Clientes!$B$2:$B$201,MATCH(B242,Clientes!$A$2:$A$201,0)),"CLIENTE NO ENCONTRADO"))</f>
        <v/>
      </c>
      <c r="D242" s="15" t="n"/>
      <c r="E242" s="15" t="n"/>
      <c r="F242" s="17" t="n"/>
      <c r="G242" s="17" t="n"/>
      <c r="H242" s="18" t="n"/>
      <c r="I242" s="17" t="n"/>
      <c r="J242" s="17" t="n"/>
      <c r="K242" s="17" t="n"/>
      <c r="L242" s="17" t="n"/>
      <c r="M242" s="19">
        <f>IF(A242="","",IFERROR(IF(COUNTIF(Lecturas_KM!$B$2:$B$1001,A242)=0,"",SUMPRODUCT(MAX((Lecturas_KM!$B$2:$B$1001=A242)*Lecturas_KM!$D$2:$D$1001))),""))</f>
        <v/>
      </c>
      <c r="N242" s="20">
        <f>IF(A242="","",IFERROR(IF(COUNTIF(Lecturas_KM!$B$2:$B$1001,A242)=0,"",SUMPRODUCT(MAX((Lecturas_KM!$B$2:$B$1001=A242)*Lecturas_KM!$C$2:$C$1001))),""))</f>
        <v/>
      </c>
      <c r="O242" s="21" t="n"/>
      <c r="P242" s="17" t="n"/>
      <c r="Q242" s="22">
        <f>IF(A242="","",IF(OR(B242="",D242="",E242="",F242="",G242="",H242="",O242=""),"INCOMPLETO",IF(C242="CLIENTE NO ENCONTRADO","REVISAR CLIENTE","COMPLETO")))</f>
        <v/>
      </c>
      <c r="T242">
        <f>IF(Clientes!A242="","",Clientes!A242)</f>
        <v/>
      </c>
      <c r="U242">
        <f>IF(Catalogos!C242="","",Catalogos!C242)</f>
        <v/>
      </c>
      <c r="V242">
        <f>IF(Catalogos!D242="","",Catalogos!D242)</f>
        <v/>
      </c>
      <c r="W242">
        <f>IF(Catalogos!E242="","",Catalogos!E242)</f>
        <v/>
      </c>
      <c r="X242">
        <f>IF(Catalogos!F242="","",Catalogos!F242)</f>
        <v/>
      </c>
      <c r="Y242">
        <f>IF(Catalogos!G242="","",Catalogos!G242)</f>
        <v/>
      </c>
    </row>
    <row r="243" ht="21" customHeight="1">
      <c r="A243" s="15" t="n"/>
      <c r="B243" s="15" t="n"/>
      <c r="C243" s="23">
        <f>IF(B243="","",IFERROR(INDEX(Clientes!$B$2:$B$201,MATCH(B243,Clientes!$A$2:$A$201,0)),"CLIENTE NO ENCONTRADO"))</f>
        <v/>
      </c>
      <c r="D243" s="15" t="n"/>
      <c r="E243" s="15" t="n"/>
      <c r="F243" s="17" t="n"/>
      <c r="G243" s="17" t="n"/>
      <c r="H243" s="18" t="n"/>
      <c r="I243" s="17" t="n"/>
      <c r="J243" s="17" t="n"/>
      <c r="K243" s="17" t="n"/>
      <c r="L243" s="17" t="n"/>
      <c r="M243" s="24">
        <f>IF(A243="","",IFERROR(IF(COUNTIF(Lecturas_KM!$B$2:$B$1001,A243)=0,"",SUMPRODUCT(MAX((Lecturas_KM!$B$2:$B$1001=A243)*Lecturas_KM!$D$2:$D$1001))),""))</f>
        <v/>
      </c>
      <c r="N243" s="25">
        <f>IF(A243="","",IFERROR(IF(COUNTIF(Lecturas_KM!$B$2:$B$1001,A243)=0,"",SUMPRODUCT(MAX((Lecturas_KM!$B$2:$B$1001=A243)*Lecturas_KM!$C$2:$C$1001))),""))</f>
        <v/>
      </c>
      <c r="O243" s="21" t="n"/>
      <c r="P243" s="17" t="n"/>
      <c r="Q243" s="26">
        <f>IF(A243="","",IF(OR(B243="",D243="",E243="",F243="",G243="",H243="",O243=""),"INCOMPLETO",IF(C243="CLIENTE NO ENCONTRADO","REVISAR CLIENTE","COMPLETO")))</f>
        <v/>
      </c>
      <c r="T243">
        <f>IF(Clientes!A243="","",Clientes!A243)</f>
        <v/>
      </c>
      <c r="U243">
        <f>IF(Catalogos!C243="","",Catalogos!C243)</f>
        <v/>
      </c>
      <c r="V243">
        <f>IF(Catalogos!D243="","",Catalogos!D243)</f>
        <v/>
      </c>
      <c r="W243">
        <f>IF(Catalogos!E243="","",Catalogos!E243)</f>
        <v/>
      </c>
      <c r="X243">
        <f>IF(Catalogos!F243="","",Catalogos!F243)</f>
        <v/>
      </c>
      <c r="Y243">
        <f>IF(Catalogos!G243="","",Catalogos!G243)</f>
        <v/>
      </c>
    </row>
    <row r="244" ht="21" customHeight="1">
      <c r="A244" s="15" t="n"/>
      <c r="B244" s="15" t="n"/>
      <c r="C244" s="16">
        <f>IF(B244="","",IFERROR(INDEX(Clientes!$B$2:$B$201,MATCH(B244,Clientes!$A$2:$A$201,0)),"CLIENTE NO ENCONTRADO"))</f>
        <v/>
      </c>
      <c r="D244" s="15" t="n"/>
      <c r="E244" s="15" t="n"/>
      <c r="F244" s="17" t="n"/>
      <c r="G244" s="17" t="n"/>
      <c r="H244" s="18" t="n"/>
      <c r="I244" s="17" t="n"/>
      <c r="J244" s="17" t="n"/>
      <c r="K244" s="17" t="n"/>
      <c r="L244" s="17" t="n"/>
      <c r="M244" s="19">
        <f>IF(A244="","",IFERROR(IF(COUNTIF(Lecturas_KM!$B$2:$B$1001,A244)=0,"",SUMPRODUCT(MAX((Lecturas_KM!$B$2:$B$1001=A244)*Lecturas_KM!$D$2:$D$1001))),""))</f>
        <v/>
      </c>
      <c r="N244" s="20">
        <f>IF(A244="","",IFERROR(IF(COUNTIF(Lecturas_KM!$B$2:$B$1001,A244)=0,"",SUMPRODUCT(MAX((Lecturas_KM!$B$2:$B$1001=A244)*Lecturas_KM!$C$2:$C$1001))),""))</f>
        <v/>
      </c>
      <c r="O244" s="21" t="n"/>
      <c r="P244" s="17" t="n"/>
      <c r="Q244" s="22">
        <f>IF(A244="","",IF(OR(B244="",D244="",E244="",F244="",G244="",H244="",O244=""),"INCOMPLETO",IF(C244="CLIENTE NO ENCONTRADO","REVISAR CLIENTE","COMPLETO")))</f>
        <v/>
      </c>
      <c r="T244">
        <f>IF(Clientes!A244="","",Clientes!A244)</f>
        <v/>
      </c>
      <c r="U244">
        <f>IF(Catalogos!C244="","",Catalogos!C244)</f>
        <v/>
      </c>
      <c r="V244">
        <f>IF(Catalogos!D244="","",Catalogos!D244)</f>
        <v/>
      </c>
      <c r="W244">
        <f>IF(Catalogos!E244="","",Catalogos!E244)</f>
        <v/>
      </c>
      <c r="X244">
        <f>IF(Catalogos!F244="","",Catalogos!F244)</f>
        <v/>
      </c>
      <c r="Y244">
        <f>IF(Catalogos!G244="","",Catalogos!G244)</f>
        <v/>
      </c>
    </row>
    <row r="245" ht="21" customHeight="1">
      <c r="A245" s="15" t="n"/>
      <c r="B245" s="15" t="n"/>
      <c r="C245" s="23">
        <f>IF(B245="","",IFERROR(INDEX(Clientes!$B$2:$B$201,MATCH(B245,Clientes!$A$2:$A$201,0)),"CLIENTE NO ENCONTRADO"))</f>
        <v/>
      </c>
      <c r="D245" s="15" t="n"/>
      <c r="E245" s="15" t="n"/>
      <c r="F245" s="17" t="n"/>
      <c r="G245" s="17" t="n"/>
      <c r="H245" s="18" t="n"/>
      <c r="I245" s="17" t="n"/>
      <c r="J245" s="17" t="n"/>
      <c r="K245" s="17" t="n"/>
      <c r="L245" s="17" t="n"/>
      <c r="M245" s="24">
        <f>IF(A245="","",IFERROR(IF(COUNTIF(Lecturas_KM!$B$2:$B$1001,A245)=0,"",SUMPRODUCT(MAX((Lecturas_KM!$B$2:$B$1001=A245)*Lecturas_KM!$D$2:$D$1001))),""))</f>
        <v/>
      </c>
      <c r="N245" s="25">
        <f>IF(A245="","",IFERROR(IF(COUNTIF(Lecturas_KM!$B$2:$B$1001,A245)=0,"",SUMPRODUCT(MAX((Lecturas_KM!$B$2:$B$1001=A245)*Lecturas_KM!$C$2:$C$1001))),""))</f>
        <v/>
      </c>
      <c r="O245" s="21" t="n"/>
      <c r="P245" s="17" t="n"/>
      <c r="Q245" s="26">
        <f>IF(A245="","",IF(OR(B245="",D245="",E245="",F245="",G245="",H245="",O245=""),"INCOMPLETO",IF(C245="CLIENTE NO ENCONTRADO","REVISAR CLIENTE","COMPLETO")))</f>
        <v/>
      </c>
      <c r="T245">
        <f>IF(Clientes!A245="","",Clientes!A245)</f>
        <v/>
      </c>
      <c r="U245">
        <f>IF(Catalogos!C245="","",Catalogos!C245)</f>
        <v/>
      </c>
      <c r="V245">
        <f>IF(Catalogos!D245="","",Catalogos!D245)</f>
        <v/>
      </c>
      <c r="W245">
        <f>IF(Catalogos!E245="","",Catalogos!E245)</f>
        <v/>
      </c>
      <c r="X245">
        <f>IF(Catalogos!F245="","",Catalogos!F245)</f>
        <v/>
      </c>
      <c r="Y245">
        <f>IF(Catalogos!G245="","",Catalogos!G245)</f>
        <v/>
      </c>
    </row>
    <row r="246" ht="21" customHeight="1">
      <c r="A246" s="15" t="n"/>
      <c r="B246" s="15" t="n"/>
      <c r="C246" s="16">
        <f>IF(B246="","",IFERROR(INDEX(Clientes!$B$2:$B$201,MATCH(B246,Clientes!$A$2:$A$201,0)),"CLIENTE NO ENCONTRADO"))</f>
        <v/>
      </c>
      <c r="D246" s="15" t="n"/>
      <c r="E246" s="15" t="n"/>
      <c r="F246" s="17" t="n"/>
      <c r="G246" s="17" t="n"/>
      <c r="H246" s="18" t="n"/>
      <c r="I246" s="17" t="n"/>
      <c r="J246" s="17" t="n"/>
      <c r="K246" s="17" t="n"/>
      <c r="L246" s="17" t="n"/>
      <c r="M246" s="19">
        <f>IF(A246="","",IFERROR(IF(COUNTIF(Lecturas_KM!$B$2:$B$1001,A246)=0,"",SUMPRODUCT(MAX((Lecturas_KM!$B$2:$B$1001=A246)*Lecturas_KM!$D$2:$D$1001))),""))</f>
        <v/>
      </c>
      <c r="N246" s="20">
        <f>IF(A246="","",IFERROR(IF(COUNTIF(Lecturas_KM!$B$2:$B$1001,A246)=0,"",SUMPRODUCT(MAX((Lecturas_KM!$B$2:$B$1001=A246)*Lecturas_KM!$C$2:$C$1001))),""))</f>
        <v/>
      </c>
      <c r="O246" s="21" t="n"/>
      <c r="P246" s="17" t="n"/>
      <c r="Q246" s="22">
        <f>IF(A246="","",IF(OR(B246="",D246="",E246="",F246="",G246="",H246="",O246=""),"INCOMPLETO",IF(C246="CLIENTE NO ENCONTRADO","REVISAR CLIENTE","COMPLETO")))</f>
        <v/>
      </c>
      <c r="T246">
        <f>IF(Clientes!A246="","",Clientes!A246)</f>
        <v/>
      </c>
      <c r="U246">
        <f>IF(Catalogos!C246="","",Catalogos!C246)</f>
        <v/>
      </c>
      <c r="V246">
        <f>IF(Catalogos!D246="","",Catalogos!D246)</f>
        <v/>
      </c>
      <c r="W246">
        <f>IF(Catalogos!E246="","",Catalogos!E246)</f>
        <v/>
      </c>
      <c r="X246">
        <f>IF(Catalogos!F246="","",Catalogos!F246)</f>
        <v/>
      </c>
      <c r="Y246">
        <f>IF(Catalogos!G246="","",Catalogos!G246)</f>
        <v/>
      </c>
    </row>
    <row r="247" ht="21" customHeight="1">
      <c r="A247" s="15" t="n"/>
      <c r="B247" s="15" t="n"/>
      <c r="C247" s="23">
        <f>IF(B247="","",IFERROR(INDEX(Clientes!$B$2:$B$201,MATCH(B247,Clientes!$A$2:$A$201,0)),"CLIENTE NO ENCONTRADO"))</f>
        <v/>
      </c>
      <c r="D247" s="15" t="n"/>
      <c r="E247" s="15" t="n"/>
      <c r="F247" s="17" t="n"/>
      <c r="G247" s="17" t="n"/>
      <c r="H247" s="18" t="n"/>
      <c r="I247" s="17" t="n"/>
      <c r="J247" s="17" t="n"/>
      <c r="K247" s="17" t="n"/>
      <c r="L247" s="17" t="n"/>
      <c r="M247" s="24">
        <f>IF(A247="","",IFERROR(IF(COUNTIF(Lecturas_KM!$B$2:$B$1001,A247)=0,"",SUMPRODUCT(MAX((Lecturas_KM!$B$2:$B$1001=A247)*Lecturas_KM!$D$2:$D$1001))),""))</f>
        <v/>
      </c>
      <c r="N247" s="25">
        <f>IF(A247="","",IFERROR(IF(COUNTIF(Lecturas_KM!$B$2:$B$1001,A247)=0,"",SUMPRODUCT(MAX((Lecturas_KM!$B$2:$B$1001=A247)*Lecturas_KM!$C$2:$C$1001))),""))</f>
        <v/>
      </c>
      <c r="O247" s="21" t="n"/>
      <c r="P247" s="17" t="n"/>
      <c r="Q247" s="26">
        <f>IF(A247="","",IF(OR(B247="",D247="",E247="",F247="",G247="",H247="",O247=""),"INCOMPLETO",IF(C247="CLIENTE NO ENCONTRADO","REVISAR CLIENTE","COMPLETO")))</f>
        <v/>
      </c>
      <c r="T247">
        <f>IF(Clientes!A247="","",Clientes!A247)</f>
        <v/>
      </c>
      <c r="U247">
        <f>IF(Catalogos!C247="","",Catalogos!C247)</f>
        <v/>
      </c>
      <c r="V247">
        <f>IF(Catalogos!D247="","",Catalogos!D247)</f>
        <v/>
      </c>
      <c r="W247">
        <f>IF(Catalogos!E247="","",Catalogos!E247)</f>
        <v/>
      </c>
      <c r="X247">
        <f>IF(Catalogos!F247="","",Catalogos!F247)</f>
        <v/>
      </c>
      <c r="Y247">
        <f>IF(Catalogos!G247="","",Catalogos!G247)</f>
        <v/>
      </c>
    </row>
    <row r="248" ht="21" customHeight="1">
      <c r="A248" s="15" t="n"/>
      <c r="B248" s="15" t="n"/>
      <c r="C248" s="16">
        <f>IF(B248="","",IFERROR(INDEX(Clientes!$B$2:$B$201,MATCH(B248,Clientes!$A$2:$A$201,0)),"CLIENTE NO ENCONTRADO"))</f>
        <v/>
      </c>
      <c r="D248" s="15" t="n"/>
      <c r="E248" s="15" t="n"/>
      <c r="F248" s="17" t="n"/>
      <c r="G248" s="17" t="n"/>
      <c r="H248" s="18" t="n"/>
      <c r="I248" s="17" t="n"/>
      <c r="J248" s="17" t="n"/>
      <c r="K248" s="17" t="n"/>
      <c r="L248" s="17" t="n"/>
      <c r="M248" s="19">
        <f>IF(A248="","",IFERROR(IF(COUNTIF(Lecturas_KM!$B$2:$B$1001,A248)=0,"",SUMPRODUCT(MAX((Lecturas_KM!$B$2:$B$1001=A248)*Lecturas_KM!$D$2:$D$1001))),""))</f>
        <v/>
      </c>
      <c r="N248" s="20">
        <f>IF(A248="","",IFERROR(IF(COUNTIF(Lecturas_KM!$B$2:$B$1001,A248)=0,"",SUMPRODUCT(MAX((Lecturas_KM!$B$2:$B$1001=A248)*Lecturas_KM!$C$2:$C$1001))),""))</f>
        <v/>
      </c>
      <c r="O248" s="21" t="n"/>
      <c r="P248" s="17" t="n"/>
      <c r="Q248" s="22">
        <f>IF(A248="","",IF(OR(B248="",D248="",E248="",F248="",G248="",H248="",O248=""),"INCOMPLETO",IF(C248="CLIENTE NO ENCONTRADO","REVISAR CLIENTE","COMPLETO")))</f>
        <v/>
      </c>
      <c r="T248">
        <f>IF(Clientes!A248="","",Clientes!A248)</f>
        <v/>
      </c>
      <c r="U248">
        <f>IF(Catalogos!C248="","",Catalogos!C248)</f>
        <v/>
      </c>
      <c r="V248">
        <f>IF(Catalogos!D248="","",Catalogos!D248)</f>
        <v/>
      </c>
      <c r="W248">
        <f>IF(Catalogos!E248="","",Catalogos!E248)</f>
        <v/>
      </c>
      <c r="X248">
        <f>IF(Catalogos!F248="","",Catalogos!F248)</f>
        <v/>
      </c>
      <c r="Y248">
        <f>IF(Catalogos!G248="","",Catalogos!G248)</f>
        <v/>
      </c>
    </row>
    <row r="249" ht="21" customHeight="1">
      <c r="A249" s="15" t="n"/>
      <c r="B249" s="15" t="n"/>
      <c r="C249" s="23">
        <f>IF(B249="","",IFERROR(INDEX(Clientes!$B$2:$B$201,MATCH(B249,Clientes!$A$2:$A$201,0)),"CLIENTE NO ENCONTRADO"))</f>
        <v/>
      </c>
      <c r="D249" s="15" t="n"/>
      <c r="E249" s="15" t="n"/>
      <c r="F249" s="17" t="n"/>
      <c r="G249" s="17" t="n"/>
      <c r="H249" s="18" t="n"/>
      <c r="I249" s="17" t="n"/>
      <c r="J249" s="17" t="n"/>
      <c r="K249" s="17" t="n"/>
      <c r="L249" s="17" t="n"/>
      <c r="M249" s="24">
        <f>IF(A249="","",IFERROR(IF(COUNTIF(Lecturas_KM!$B$2:$B$1001,A249)=0,"",SUMPRODUCT(MAX((Lecturas_KM!$B$2:$B$1001=A249)*Lecturas_KM!$D$2:$D$1001))),""))</f>
        <v/>
      </c>
      <c r="N249" s="25">
        <f>IF(A249="","",IFERROR(IF(COUNTIF(Lecturas_KM!$B$2:$B$1001,A249)=0,"",SUMPRODUCT(MAX((Lecturas_KM!$B$2:$B$1001=A249)*Lecturas_KM!$C$2:$C$1001))),""))</f>
        <v/>
      </c>
      <c r="O249" s="21" t="n"/>
      <c r="P249" s="17" t="n"/>
      <c r="Q249" s="26">
        <f>IF(A249="","",IF(OR(B249="",D249="",E249="",F249="",G249="",H249="",O249=""),"INCOMPLETO",IF(C249="CLIENTE NO ENCONTRADO","REVISAR CLIENTE","COMPLETO")))</f>
        <v/>
      </c>
      <c r="T249">
        <f>IF(Clientes!A249="","",Clientes!A249)</f>
        <v/>
      </c>
      <c r="U249">
        <f>IF(Catalogos!C249="","",Catalogos!C249)</f>
        <v/>
      </c>
      <c r="V249">
        <f>IF(Catalogos!D249="","",Catalogos!D249)</f>
        <v/>
      </c>
      <c r="W249">
        <f>IF(Catalogos!E249="","",Catalogos!E249)</f>
        <v/>
      </c>
      <c r="X249">
        <f>IF(Catalogos!F249="","",Catalogos!F249)</f>
        <v/>
      </c>
      <c r="Y249">
        <f>IF(Catalogos!G249="","",Catalogos!G249)</f>
        <v/>
      </c>
    </row>
    <row r="250" ht="21" customHeight="1">
      <c r="A250" s="15" t="n"/>
      <c r="B250" s="15" t="n"/>
      <c r="C250" s="16">
        <f>IF(B250="","",IFERROR(INDEX(Clientes!$B$2:$B$201,MATCH(B250,Clientes!$A$2:$A$201,0)),"CLIENTE NO ENCONTRADO"))</f>
        <v/>
      </c>
      <c r="D250" s="15" t="n"/>
      <c r="E250" s="15" t="n"/>
      <c r="F250" s="17" t="n"/>
      <c r="G250" s="17" t="n"/>
      <c r="H250" s="18" t="n"/>
      <c r="I250" s="17" t="n"/>
      <c r="J250" s="17" t="n"/>
      <c r="K250" s="17" t="n"/>
      <c r="L250" s="17" t="n"/>
      <c r="M250" s="19">
        <f>IF(A250="","",IFERROR(IF(COUNTIF(Lecturas_KM!$B$2:$B$1001,A250)=0,"",SUMPRODUCT(MAX((Lecturas_KM!$B$2:$B$1001=A250)*Lecturas_KM!$D$2:$D$1001))),""))</f>
        <v/>
      </c>
      <c r="N250" s="20">
        <f>IF(A250="","",IFERROR(IF(COUNTIF(Lecturas_KM!$B$2:$B$1001,A250)=0,"",SUMPRODUCT(MAX((Lecturas_KM!$B$2:$B$1001=A250)*Lecturas_KM!$C$2:$C$1001))),""))</f>
        <v/>
      </c>
      <c r="O250" s="21" t="n"/>
      <c r="P250" s="17" t="n"/>
      <c r="Q250" s="22">
        <f>IF(A250="","",IF(OR(B250="",D250="",E250="",F250="",G250="",H250="",O250=""),"INCOMPLETO",IF(C250="CLIENTE NO ENCONTRADO","REVISAR CLIENTE","COMPLETO")))</f>
        <v/>
      </c>
      <c r="T250">
        <f>IF(Clientes!A250="","",Clientes!A250)</f>
        <v/>
      </c>
      <c r="U250">
        <f>IF(Catalogos!C250="","",Catalogos!C250)</f>
        <v/>
      </c>
      <c r="V250">
        <f>IF(Catalogos!D250="","",Catalogos!D250)</f>
        <v/>
      </c>
      <c r="W250">
        <f>IF(Catalogos!E250="","",Catalogos!E250)</f>
        <v/>
      </c>
      <c r="X250">
        <f>IF(Catalogos!F250="","",Catalogos!F250)</f>
        <v/>
      </c>
      <c r="Y250">
        <f>IF(Catalogos!G250="","",Catalogos!G250)</f>
        <v/>
      </c>
    </row>
    <row r="251" ht="21" customHeight="1">
      <c r="A251" s="15" t="n"/>
      <c r="B251" s="15" t="n"/>
      <c r="C251" s="23">
        <f>IF(B251="","",IFERROR(INDEX(Clientes!$B$2:$B$201,MATCH(B251,Clientes!$A$2:$A$201,0)),"CLIENTE NO ENCONTRADO"))</f>
        <v/>
      </c>
      <c r="D251" s="15" t="n"/>
      <c r="E251" s="15" t="n"/>
      <c r="F251" s="17" t="n"/>
      <c r="G251" s="17" t="n"/>
      <c r="H251" s="18" t="n"/>
      <c r="I251" s="17" t="n"/>
      <c r="J251" s="17" t="n"/>
      <c r="K251" s="17" t="n"/>
      <c r="L251" s="17" t="n"/>
      <c r="M251" s="24">
        <f>IF(A251="","",IFERROR(IF(COUNTIF(Lecturas_KM!$B$2:$B$1001,A251)=0,"",SUMPRODUCT(MAX((Lecturas_KM!$B$2:$B$1001=A251)*Lecturas_KM!$D$2:$D$1001))),""))</f>
        <v/>
      </c>
      <c r="N251" s="25">
        <f>IF(A251="","",IFERROR(IF(COUNTIF(Lecturas_KM!$B$2:$B$1001,A251)=0,"",SUMPRODUCT(MAX((Lecturas_KM!$B$2:$B$1001=A251)*Lecturas_KM!$C$2:$C$1001))),""))</f>
        <v/>
      </c>
      <c r="O251" s="21" t="n"/>
      <c r="P251" s="17" t="n"/>
      <c r="Q251" s="26">
        <f>IF(A251="","",IF(OR(B251="",D251="",E251="",F251="",G251="",H251="",O251=""),"INCOMPLETO",IF(C251="CLIENTE NO ENCONTRADO","REVISAR CLIENTE","COMPLETO")))</f>
        <v/>
      </c>
      <c r="T251">
        <f>IF(Clientes!A251="","",Clientes!A251)</f>
        <v/>
      </c>
      <c r="U251">
        <f>IF(Catalogos!C251="","",Catalogos!C251)</f>
        <v/>
      </c>
      <c r="V251">
        <f>IF(Catalogos!D251="","",Catalogos!D251)</f>
        <v/>
      </c>
      <c r="W251">
        <f>IF(Catalogos!E251="","",Catalogos!E251)</f>
        <v/>
      </c>
      <c r="X251">
        <f>IF(Catalogos!F251="","",Catalogos!F251)</f>
        <v/>
      </c>
      <c r="Y251">
        <f>IF(Catalogos!G251="","",Catalogos!G251)</f>
        <v/>
      </c>
    </row>
    <row r="252" ht="21" customHeight="1">
      <c r="A252" s="15" t="n"/>
      <c r="B252" s="15" t="n"/>
      <c r="C252" s="16">
        <f>IF(B252="","",IFERROR(INDEX(Clientes!$B$2:$B$201,MATCH(B252,Clientes!$A$2:$A$201,0)),"CLIENTE NO ENCONTRADO"))</f>
        <v/>
      </c>
      <c r="D252" s="15" t="n"/>
      <c r="E252" s="15" t="n"/>
      <c r="F252" s="17" t="n"/>
      <c r="G252" s="17" t="n"/>
      <c r="H252" s="18" t="n"/>
      <c r="I252" s="17" t="n"/>
      <c r="J252" s="17" t="n"/>
      <c r="K252" s="17" t="n"/>
      <c r="L252" s="17" t="n"/>
      <c r="M252" s="19">
        <f>IF(A252="","",IFERROR(IF(COUNTIF(Lecturas_KM!$B$2:$B$1001,A252)=0,"",SUMPRODUCT(MAX((Lecturas_KM!$B$2:$B$1001=A252)*Lecturas_KM!$D$2:$D$1001))),""))</f>
        <v/>
      </c>
      <c r="N252" s="20">
        <f>IF(A252="","",IFERROR(IF(COUNTIF(Lecturas_KM!$B$2:$B$1001,A252)=0,"",SUMPRODUCT(MAX((Lecturas_KM!$B$2:$B$1001=A252)*Lecturas_KM!$C$2:$C$1001))),""))</f>
        <v/>
      </c>
      <c r="O252" s="21" t="n"/>
      <c r="P252" s="17" t="n"/>
      <c r="Q252" s="22">
        <f>IF(A252="","",IF(OR(B252="",D252="",E252="",F252="",G252="",H252="",O252=""),"INCOMPLETO",IF(C252="CLIENTE NO ENCONTRADO","REVISAR CLIENTE","COMPLETO")))</f>
        <v/>
      </c>
      <c r="T252">
        <f>IF(Clientes!A252="","",Clientes!A252)</f>
        <v/>
      </c>
      <c r="U252">
        <f>IF(Catalogos!C252="","",Catalogos!C252)</f>
        <v/>
      </c>
      <c r="V252">
        <f>IF(Catalogos!D252="","",Catalogos!D252)</f>
        <v/>
      </c>
      <c r="W252">
        <f>IF(Catalogos!E252="","",Catalogos!E252)</f>
        <v/>
      </c>
      <c r="X252">
        <f>IF(Catalogos!F252="","",Catalogos!F252)</f>
        <v/>
      </c>
      <c r="Y252">
        <f>IF(Catalogos!G252="","",Catalogos!G252)</f>
        <v/>
      </c>
    </row>
    <row r="253" ht="21" customHeight="1">
      <c r="A253" s="15" t="n"/>
      <c r="B253" s="15" t="n"/>
      <c r="C253" s="23">
        <f>IF(B253="","",IFERROR(INDEX(Clientes!$B$2:$B$201,MATCH(B253,Clientes!$A$2:$A$201,0)),"CLIENTE NO ENCONTRADO"))</f>
        <v/>
      </c>
      <c r="D253" s="15" t="n"/>
      <c r="E253" s="15" t="n"/>
      <c r="F253" s="17" t="n"/>
      <c r="G253" s="17" t="n"/>
      <c r="H253" s="18" t="n"/>
      <c r="I253" s="17" t="n"/>
      <c r="J253" s="17" t="n"/>
      <c r="K253" s="17" t="n"/>
      <c r="L253" s="17" t="n"/>
      <c r="M253" s="24">
        <f>IF(A253="","",IFERROR(IF(COUNTIF(Lecturas_KM!$B$2:$B$1001,A253)=0,"",SUMPRODUCT(MAX((Lecturas_KM!$B$2:$B$1001=A253)*Lecturas_KM!$D$2:$D$1001))),""))</f>
        <v/>
      </c>
      <c r="N253" s="25">
        <f>IF(A253="","",IFERROR(IF(COUNTIF(Lecturas_KM!$B$2:$B$1001,A253)=0,"",SUMPRODUCT(MAX((Lecturas_KM!$B$2:$B$1001=A253)*Lecturas_KM!$C$2:$C$1001))),""))</f>
        <v/>
      </c>
      <c r="O253" s="21" t="n"/>
      <c r="P253" s="17" t="n"/>
      <c r="Q253" s="26">
        <f>IF(A253="","",IF(OR(B253="",D253="",E253="",F253="",G253="",H253="",O253=""),"INCOMPLETO",IF(C253="CLIENTE NO ENCONTRADO","REVISAR CLIENTE","COMPLETO")))</f>
        <v/>
      </c>
      <c r="T253">
        <f>IF(Clientes!A253="","",Clientes!A253)</f>
        <v/>
      </c>
      <c r="U253">
        <f>IF(Catalogos!C253="","",Catalogos!C253)</f>
        <v/>
      </c>
      <c r="V253">
        <f>IF(Catalogos!D253="","",Catalogos!D253)</f>
        <v/>
      </c>
      <c r="W253">
        <f>IF(Catalogos!E253="","",Catalogos!E253)</f>
        <v/>
      </c>
      <c r="X253">
        <f>IF(Catalogos!F253="","",Catalogos!F253)</f>
        <v/>
      </c>
      <c r="Y253">
        <f>IF(Catalogos!G253="","",Catalogos!G253)</f>
        <v/>
      </c>
    </row>
    <row r="254" ht="21" customHeight="1">
      <c r="A254" s="15" t="n"/>
      <c r="B254" s="15" t="n"/>
      <c r="C254" s="16">
        <f>IF(B254="","",IFERROR(INDEX(Clientes!$B$2:$B$201,MATCH(B254,Clientes!$A$2:$A$201,0)),"CLIENTE NO ENCONTRADO"))</f>
        <v/>
      </c>
      <c r="D254" s="15" t="n"/>
      <c r="E254" s="15" t="n"/>
      <c r="F254" s="17" t="n"/>
      <c r="G254" s="17" t="n"/>
      <c r="H254" s="18" t="n"/>
      <c r="I254" s="17" t="n"/>
      <c r="J254" s="17" t="n"/>
      <c r="K254" s="17" t="n"/>
      <c r="L254" s="17" t="n"/>
      <c r="M254" s="19">
        <f>IF(A254="","",IFERROR(IF(COUNTIF(Lecturas_KM!$B$2:$B$1001,A254)=0,"",SUMPRODUCT(MAX((Lecturas_KM!$B$2:$B$1001=A254)*Lecturas_KM!$D$2:$D$1001))),""))</f>
        <v/>
      </c>
      <c r="N254" s="20">
        <f>IF(A254="","",IFERROR(IF(COUNTIF(Lecturas_KM!$B$2:$B$1001,A254)=0,"",SUMPRODUCT(MAX((Lecturas_KM!$B$2:$B$1001=A254)*Lecturas_KM!$C$2:$C$1001))),""))</f>
        <v/>
      </c>
      <c r="O254" s="21" t="n"/>
      <c r="P254" s="17" t="n"/>
      <c r="Q254" s="22">
        <f>IF(A254="","",IF(OR(B254="",D254="",E254="",F254="",G254="",H254="",O254=""),"INCOMPLETO",IF(C254="CLIENTE NO ENCONTRADO","REVISAR CLIENTE","COMPLETO")))</f>
        <v/>
      </c>
      <c r="T254">
        <f>IF(Clientes!A254="","",Clientes!A254)</f>
        <v/>
      </c>
      <c r="U254">
        <f>IF(Catalogos!C254="","",Catalogos!C254)</f>
        <v/>
      </c>
      <c r="V254">
        <f>IF(Catalogos!D254="","",Catalogos!D254)</f>
        <v/>
      </c>
      <c r="W254">
        <f>IF(Catalogos!E254="","",Catalogos!E254)</f>
        <v/>
      </c>
      <c r="X254">
        <f>IF(Catalogos!F254="","",Catalogos!F254)</f>
        <v/>
      </c>
      <c r="Y254">
        <f>IF(Catalogos!G254="","",Catalogos!G254)</f>
        <v/>
      </c>
    </row>
    <row r="255" ht="21" customHeight="1">
      <c r="A255" s="15" t="n"/>
      <c r="B255" s="15" t="n"/>
      <c r="C255" s="23">
        <f>IF(B255="","",IFERROR(INDEX(Clientes!$B$2:$B$201,MATCH(B255,Clientes!$A$2:$A$201,0)),"CLIENTE NO ENCONTRADO"))</f>
        <v/>
      </c>
      <c r="D255" s="15" t="n"/>
      <c r="E255" s="15" t="n"/>
      <c r="F255" s="17" t="n"/>
      <c r="G255" s="17" t="n"/>
      <c r="H255" s="18" t="n"/>
      <c r="I255" s="17" t="n"/>
      <c r="J255" s="17" t="n"/>
      <c r="K255" s="17" t="n"/>
      <c r="L255" s="17" t="n"/>
      <c r="M255" s="24">
        <f>IF(A255="","",IFERROR(IF(COUNTIF(Lecturas_KM!$B$2:$B$1001,A255)=0,"",SUMPRODUCT(MAX((Lecturas_KM!$B$2:$B$1001=A255)*Lecturas_KM!$D$2:$D$1001))),""))</f>
        <v/>
      </c>
      <c r="N255" s="25">
        <f>IF(A255="","",IFERROR(IF(COUNTIF(Lecturas_KM!$B$2:$B$1001,A255)=0,"",SUMPRODUCT(MAX((Lecturas_KM!$B$2:$B$1001=A255)*Lecturas_KM!$C$2:$C$1001))),""))</f>
        <v/>
      </c>
      <c r="O255" s="21" t="n"/>
      <c r="P255" s="17" t="n"/>
      <c r="Q255" s="26">
        <f>IF(A255="","",IF(OR(B255="",D255="",E255="",F255="",G255="",H255="",O255=""),"INCOMPLETO",IF(C255="CLIENTE NO ENCONTRADO","REVISAR CLIENTE","COMPLETO")))</f>
        <v/>
      </c>
      <c r="T255">
        <f>IF(Clientes!A255="","",Clientes!A255)</f>
        <v/>
      </c>
      <c r="U255">
        <f>IF(Catalogos!C255="","",Catalogos!C255)</f>
        <v/>
      </c>
      <c r="V255">
        <f>IF(Catalogos!D255="","",Catalogos!D255)</f>
        <v/>
      </c>
      <c r="W255">
        <f>IF(Catalogos!E255="","",Catalogos!E255)</f>
        <v/>
      </c>
      <c r="X255">
        <f>IF(Catalogos!F255="","",Catalogos!F255)</f>
        <v/>
      </c>
      <c r="Y255">
        <f>IF(Catalogos!G255="","",Catalogos!G255)</f>
        <v/>
      </c>
    </row>
    <row r="256" ht="21" customHeight="1">
      <c r="A256" s="15" t="n"/>
      <c r="B256" s="15" t="n"/>
      <c r="C256" s="16">
        <f>IF(B256="","",IFERROR(INDEX(Clientes!$B$2:$B$201,MATCH(B256,Clientes!$A$2:$A$201,0)),"CLIENTE NO ENCONTRADO"))</f>
        <v/>
      </c>
      <c r="D256" s="15" t="n"/>
      <c r="E256" s="15" t="n"/>
      <c r="F256" s="17" t="n"/>
      <c r="G256" s="17" t="n"/>
      <c r="H256" s="18" t="n"/>
      <c r="I256" s="17" t="n"/>
      <c r="J256" s="17" t="n"/>
      <c r="K256" s="17" t="n"/>
      <c r="L256" s="17" t="n"/>
      <c r="M256" s="19">
        <f>IF(A256="","",IFERROR(IF(COUNTIF(Lecturas_KM!$B$2:$B$1001,A256)=0,"",SUMPRODUCT(MAX((Lecturas_KM!$B$2:$B$1001=A256)*Lecturas_KM!$D$2:$D$1001))),""))</f>
        <v/>
      </c>
      <c r="N256" s="20">
        <f>IF(A256="","",IFERROR(IF(COUNTIF(Lecturas_KM!$B$2:$B$1001,A256)=0,"",SUMPRODUCT(MAX((Lecturas_KM!$B$2:$B$1001=A256)*Lecturas_KM!$C$2:$C$1001))),""))</f>
        <v/>
      </c>
      <c r="O256" s="21" t="n"/>
      <c r="P256" s="17" t="n"/>
      <c r="Q256" s="22">
        <f>IF(A256="","",IF(OR(B256="",D256="",E256="",F256="",G256="",H256="",O256=""),"INCOMPLETO",IF(C256="CLIENTE NO ENCONTRADO","REVISAR CLIENTE","COMPLETO")))</f>
        <v/>
      </c>
      <c r="T256">
        <f>IF(Clientes!A256="","",Clientes!A256)</f>
        <v/>
      </c>
      <c r="U256">
        <f>IF(Catalogos!C256="","",Catalogos!C256)</f>
        <v/>
      </c>
      <c r="V256">
        <f>IF(Catalogos!D256="","",Catalogos!D256)</f>
        <v/>
      </c>
      <c r="W256">
        <f>IF(Catalogos!E256="","",Catalogos!E256)</f>
        <v/>
      </c>
      <c r="X256">
        <f>IF(Catalogos!F256="","",Catalogos!F256)</f>
        <v/>
      </c>
      <c r="Y256">
        <f>IF(Catalogos!G256="","",Catalogos!G256)</f>
        <v/>
      </c>
    </row>
    <row r="257" ht="21" customHeight="1">
      <c r="A257" s="15" t="n"/>
      <c r="B257" s="15" t="n"/>
      <c r="C257" s="23">
        <f>IF(B257="","",IFERROR(INDEX(Clientes!$B$2:$B$201,MATCH(B257,Clientes!$A$2:$A$201,0)),"CLIENTE NO ENCONTRADO"))</f>
        <v/>
      </c>
      <c r="D257" s="15" t="n"/>
      <c r="E257" s="15" t="n"/>
      <c r="F257" s="17" t="n"/>
      <c r="G257" s="17" t="n"/>
      <c r="H257" s="18" t="n"/>
      <c r="I257" s="17" t="n"/>
      <c r="J257" s="17" t="n"/>
      <c r="K257" s="17" t="n"/>
      <c r="L257" s="17" t="n"/>
      <c r="M257" s="24">
        <f>IF(A257="","",IFERROR(IF(COUNTIF(Lecturas_KM!$B$2:$B$1001,A257)=0,"",SUMPRODUCT(MAX((Lecturas_KM!$B$2:$B$1001=A257)*Lecturas_KM!$D$2:$D$1001))),""))</f>
        <v/>
      </c>
      <c r="N257" s="25">
        <f>IF(A257="","",IFERROR(IF(COUNTIF(Lecturas_KM!$B$2:$B$1001,A257)=0,"",SUMPRODUCT(MAX((Lecturas_KM!$B$2:$B$1001=A257)*Lecturas_KM!$C$2:$C$1001))),""))</f>
        <v/>
      </c>
      <c r="O257" s="21" t="n"/>
      <c r="P257" s="17" t="n"/>
      <c r="Q257" s="26">
        <f>IF(A257="","",IF(OR(B257="",D257="",E257="",F257="",G257="",H257="",O257=""),"INCOMPLETO",IF(C257="CLIENTE NO ENCONTRADO","REVISAR CLIENTE","COMPLETO")))</f>
        <v/>
      </c>
      <c r="T257">
        <f>IF(Clientes!A257="","",Clientes!A257)</f>
        <v/>
      </c>
      <c r="U257">
        <f>IF(Catalogos!C257="","",Catalogos!C257)</f>
        <v/>
      </c>
      <c r="V257">
        <f>IF(Catalogos!D257="","",Catalogos!D257)</f>
        <v/>
      </c>
      <c r="W257">
        <f>IF(Catalogos!E257="","",Catalogos!E257)</f>
        <v/>
      </c>
      <c r="X257">
        <f>IF(Catalogos!F257="","",Catalogos!F257)</f>
        <v/>
      </c>
      <c r="Y257">
        <f>IF(Catalogos!G257="","",Catalogos!G257)</f>
        <v/>
      </c>
    </row>
    <row r="258" ht="21" customHeight="1">
      <c r="A258" s="15" t="n"/>
      <c r="B258" s="15" t="n"/>
      <c r="C258" s="16">
        <f>IF(B258="","",IFERROR(INDEX(Clientes!$B$2:$B$201,MATCH(B258,Clientes!$A$2:$A$201,0)),"CLIENTE NO ENCONTRADO"))</f>
        <v/>
      </c>
      <c r="D258" s="15" t="n"/>
      <c r="E258" s="15" t="n"/>
      <c r="F258" s="17" t="n"/>
      <c r="G258" s="17" t="n"/>
      <c r="H258" s="18" t="n"/>
      <c r="I258" s="17" t="n"/>
      <c r="J258" s="17" t="n"/>
      <c r="K258" s="17" t="n"/>
      <c r="L258" s="17" t="n"/>
      <c r="M258" s="19">
        <f>IF(A258="","",IFERROR(IF(COUNTIF(Lecturas_KM!$B$2:$B$1001,A258)=0,"",SUMPRODUCT(MAX((Lecturas_KM!$B$2:$B$1001=A258)*Lecturas_KM!$D$2:$D$1001))),""))</f>
        <v/>
      </c>
      <c r="N258" s="20">
        <f>IF(A258="","",IFERROR(IF(COUNTIF(Lecturas_KM!$B$2:$B$1001,A258)=0,"",SUMPRODUCT(MAX((Lecturas_KM!$B$2:$B$1001=A258)*Lecturas_KM!$C$2:$C$1001))),""))</f>
        <v/>
      </c>
      <c r="O258" s="21" t="n"/>
      <c r="P258" s="17" t="n"/>
      <c r="Q258" s="22">
        <f>IF(A258="","",IF(OR(B258="",D258="",E258="",F258="",G258="",H258="",O258=""),"INCOMPLETO",IF(C258="CLIENTE NO ENCONTRADO","REVISAR CLIENTE","COMPLETO")))</f>
        <v/>
      </c>
      <c r="T258">
        <f>IF(Clientes!A258="","",Clientes!A258)</f>
        <v/>
      </c>
      <c r="U258">
        <f>IF(Catalogos!C258="","",Catalogos!C258)</f>
        <v/>
      </c>
      <c r="V258">
        <f>IF(Catalogos!D258="","",Catalogos!D258)</f>
        <v/>
      </c>
      <c r="W258">
        <f>IF(Catalogos!E258="","",Catalogos!E258)</f>
        <v/>
      </c>
      <c r="X258">
        <f>IF(Catalogos!F258="","",Catalogos!F258)</f>
        <v/>
      </c>
      <c r="Y258">
        <f>IF(Catalogos!G258="","",Catalogos!G258)</f>
        <v/>
      </c>
    </row>
    <row r="259" ht="21" customHeight="1">
      <c r="A259" s="15" t="n"/>
      <c r="B259" s="15" t="n"/>
      <c r="C259" s="23">
        <f>IF(B259="","",IFERROR(INDEX(Clientes!$B$2:$B$201,MATCH(B259,Clientes!$A$2:$A$201,0)),"CLIENTE NO ENCONTRADO"))</f>
        <v/>
      </c>
      <c r="D259" s="15" t="n"/>
      <c r="E259" s="15" t="n"/>
      <c r="F259" s="17" t="n"/>
      <c r="G259" s="17" t="n"/>
      <c r="H259" s="18" t="n"/>
      <c r="I259" s="17" t="n"/>
      <c r="J259" s="17" t="n"/>
      <c r="K259" s="17" t="n"/>
      <c r="L259" s="17" t="n"/>
      <c r="M259" s="24">
        <f>IF(A259="","",IFERROR(IF(COUNTIF(Lecturas_KM!$B$2:$B$1001,A259)=0,"",SUMPRODUCT(MAX((Lecturas_KM!$B$2:$B$1001=A259)*Lecturas_KM!$D$2:$D$1001))),""))</f>
        <v/>
      </c>
      <c r="N259" s="25">
        <f>IF(A259="","",IFERROR(IF(COUNTIF(Lecturas_KM!$B$2:$B$1001,A259)=0,"",SUMPRODUCT(MAX((Lecturas_KM!$B$2:$B$1001=A259)*Lecturas_KM!$C$2:$C$1001))),""))</f>
        <v/>
      </c>
      <c r="O259" s="21" t="n"/>
      <c r="P259" s="17" t="n"/>
      <c r="Q259" s="26">
        <f>IF(A259="","",IF(OR(B259="",D259="",E259="",F259="",G259="",H259="",O259=""),"INCOMPLETO",IF(C259="CLIENTE NO ENCONTRADO","REVISAR CLIENTE","COMPLETO")))</f>
        <v/>
      </c>
      <c r="T259">
        <f>IF(Clientes!A259="","",Clientes!A259)</f>
        <v/>
      </c>
      <c r="U259">
        <f>IF(Catalogos!C259="","",Catalogos!C259)</f>
        <v/>
      </c>
      <c r="V259">
        <f>IF(Catalogos!D259="","",Catalogos!D259)</f>
        <v/>
      </c>
      <c r="W259">
        <f>IF(Catalogos!E259="","",Catalogos!E259)</f>
        <v/>
      </c>
      <c r="X259">
        <f>IF(Catalogos!F259="","",Catalogos!F259)</f>
        <v/>
      </c>
      <c r="Y259">
        <f>IF(Catalogos!G259="","",Catalogos!G259)</f>
        <v/>
      </c>
    </row>
    <row r="260" ht="21" customHeight="1">
      <c r="A260" s="15" t="n"/>
      <c r="B260" s="15" t="n"/>
      <c r="C260" s="16">
        <f>IF(B260="","",IFERROR(INDEX(Clientes!$B$2:$B$201,MATCH(B260,Clientes!$A$2:$A$201,0)),"CLIENTE NO ENCONTRADO"))</f>
        <v/>
      </c>
      <c r="D260" s="15" t="n"/>
      <c r="E260" s="15" t="n"/>
      <c r="F260" s="17" t="n"/>
      <c r="G260" s="17" t="n"/>
      <c r="H260" s="18" t="n"/>
      <c r="I260" s="17" t="n"/>
      <c r="J260" s="17" t="n"/>
      <c r="K260" s="17" t="n"/>
      <c r="L260" s="17" t="n"/>
      <c r="M260" s="19">
        <f>IF(A260="","",IFERROR(IF(COUNTIF(Lecturas_KM!$B$2:$B$1001,A260)=0,"",SUMPRODUCT(MAX((Lecturas_KM!$B$2:$B$1001=A260)*Lecturas_KM!$D$2:$D$1001))),""))</f>
        <v/>
      </c>
      <c r="N260" s="20">
        <f>IF(A260="","",IFERROR(IF(COUNTIF(Lecturas_KM!$B$2:$B$1001,A260)=0,"",SUMPRODUCT(MAX((Lecturas_KM!$B$2:$B$1001=A260)*Lecturas_KM!$C$2:$C$1001))),""))</f>
        <v/>
      </c>
      <c r="O260" s="21" t="n"/>
      <c r="P260" s="17" t="n"/>
      <c r="Q260" s="22">
        <f>IF(A260="","",IF(OR(B260="",D260="",E260="",F260="",G260="",H260="",O260=""),"INCOMPLETO",IF(C260="CLIENTE NO ENCONTRADO","REVISAR CLIENTE","COMPLETO")))</f>
        <v/>
      </c>
      <c r="T260">
        <f>IF(Clientes!A260="","",Clientes!A260)</f>
        <v/>
      </c>
      <c r="U260">
        <f>IF(Catalogos!C260="","",Catalogos!C260)</f>
        <v/>
      </c>
      <c r="V260">
        <f>IF(Catalogos!D260="","",Catalogos!D260)</f>
        <v/>
      </c>
      <c r="W260">
        <f>IF(Catalogos!E260="","",Catalogos!E260)</f>
        <v/>
      </c>
      <c r="X260">
        <f>IF(Catalogos!F260="","",Catalogos!F260)</f>
        <v/>
      </c>
      <c r="Y260">
        <f>IF(Catalogos!G260="","",Catalogos!G260)</f>
        <v/>
      </c>
    </row>
    <row r="261" ht="21" customHeight="1">
      <c r="A261" s="15" t="n"/>
      <c r="B261" s="15" t="n"/>
      <c r="C261" s="23">
        <f>IF(B261="","",IFERROR(INDEX(Clientes!$B$2:$B$201,MATCH(B261,Clientes!$A$2:$A$201,0)),"CLIENTE NO ENCONTRADO"))</f>
        <v/>
      </c>
      <c r="D261" s="15" t="n"/>
      <c r="E261" s="15" t="n"/>
      <c r="F261" s="17" t="n"/>
      <c r="G261" s="17" t="n"/>
      <c r="H261" s="18" t="n"/>
      <c r="I261" s="17" t="n"/>
      <c r="J261" s="17" t="n"/>
      <c r="K261" s="17" t="n"/>
      <c r="L261" s="17" t="n"/>
      <c r="M261" s="24">
        <f>IF(A261="","",IFERROR(IF(COUNTIF(Lecturas_KM!$B$2:$B$1001,A261)=0,"",SUMPRODUCT(MAX((Lecturas_KM!$B$2:$B$1001=A261)*Lecturas_KM!$D$2:$D$1001))),""))</f>
        <v/>
      </c>
      <c r="N261" s="25">
        <f>IF(A261="","",IFERROR(IF(COUNTIF(Lecturas_KM!$B$2:$B$1001,A261)=0,"",SUMPRODUCT(MAX((Lecturas_KM!$B$2:$B$1001=A261)*Lecturas_KM!$C$2:$C$1001))),""))</f>
        <v/>
      </c>
      <c r="O261" s="21" t="n"/>
      <c r="P261" s="17" t="n"/>
      <c r="Q261" s="26">
        <f>IF(A261="","",IF(OR(B261="",D261="",E261="",F261="",G261="",H261="",O261=""),"INCOMPLETO",IF(C261="CLIENTE NO ENCONTRADO","REVISAR CLIENTE","COMPLETO")))</f>
        <v/>
      </c>
      <c r="T261">
        <f>IF(Clientes!A261="","",Clientes!A261)</f>
        <v/>
      </c>
      <c r="U261">
        <f>IF(Catalogos!C261="","",Catalogos!C261)</f>
        <v/>
      </c>
      <c r="V261">
        <f>IF(Catalogos!D261="","",Catalogos!D261)</f>
        <v/>
      </c>
      <c r="W261">
        <f>IF(Catalogos!E261="","",Catalogos!E261)</f>
        <v/>
      </c>
      <c r="X261">
        <f>IF(Catalogos!F261="","",Catalogos!F261)</f>
        <v/>
      </c>
      <c r="Y261">
        <f>IF(Catalogos!G261="","",Catalogos!G261)</f>
        <v/>
      </c>
    </row>
    <row r="262" ht="21" customHeight="1">
      <c r="A262" s="15" t="n"/>
      <c r="B262" s="15" t="n"/>
      <c r="C262" s="16">
        <f>IF(B262="","",IFERROR(INDEX(Clientes!$B$2:$B$201,MATCH(B262,Clientes!$A$2:$A$201,0)),"CLIENTE NO ENCONTRADO"))</f>
        <v/>
      </c>
      <c r="D262" s="15" t="n"/>
      <c r="E262" s="15" t="n"/>
      <c r="F262" s="17" t="n"/>
      <c r="G262" s="17" t="n"/>
      <c r="H262" s="18" t="n"/>
      <c r="I262" s="17" t="n"/>
      <c r="J262" s="17" t="n"/>
      <c r="K262" s="17" t="n"/>
      <c r="L262" s="17" t="n"/>
      <c r="M262" s="19">
        <f>IF(A262="","",IFERROR(IF(COUNTIF(Lecturas_KM!$B$2:$B$1001,A262)=0,"",SUMPRODUCT(MAX((Lecturas_KM!$B$2:$B$1001=A262)*Lecturas_KM!$D$2:$D$1001))),""))</f>
        <v/>
      </c>
      <c r="N262" s="20">
        <f>IF(A262="","",IFERROR(IF(COUNTIF(Lecturas_KM!$B$2:$B$1001,A262)=0,"",SUMPRODUCT(MAX((Lecturas_KM!$B$2:$B$1001=A262)*Lecturas_KM!$C$2:$C$1001))),""))</f>
        <v/>
      </c>
      <c r="O262" s="21" t="n"/>
      <c r="P262" s="17" t="n"/>
      <c r="Q262" s="22">
        <f>IF(A262="","",IF(OR(B262="",D262="",E262="",F262="",G262="",H262="",O262=""),"INCOMPLETO",IF(C262="CLIENTE NO ENCONTRADO","REVISAR CLIENTE","COMPLETO")))</f>
        <v/>
      </c>
      <c r="T262">
        <f>IF(Clientes!A262="","",Clientes!A262)</f>
        <v/>
      </c>
      <c r="U262">
        <f>IF(Catalogos!C262="","",Catalogos!C262)</f>
        <v/>
      </c>
      <c r="V262">
        <f>IF(Catalogos!D262="","",Catalogos!D262)</f>
        <v/>
      </c>
      <c r="W262">
        <f>IF(Catalogos!E262="","",Catalogos!E262)</f>
        <v/>
      </c>
      <c r="X262">
        <f>IF(Catalogos!F262="","",Catalogos!F262)</f>
        <v/>
      </c>
      <c r="Y262">
        <f>IF(Catalogos!G262="","",Catalogos!G262)</f>
        <v/>
      </c>
    </row>
    <row r="263" ht="21" customHeight="1">
      <c r="A263" s="15" t="n"/>
      <c r="B263" s="15" t="n"/>
      <c r="C263" s="23">
        <f>IF(B263="","",IFERROR(INDEX(Clientes!$B$2:$B$201,MATCH(B263,Clientes!$A$2:$A$201,0)),"CLIENTE NO ENCONTRADO"))</f>
        <v/>
      </c>
      <c r="D263" s="15" t="n"/>
      <c r="E263" s="15" t="n"/>
      <c r="F263" s="17" t="n"/>
      <c r="G263" s="17" t="n"/>
      <c r="H263" s="18" t="n"/>
      <c r="I263" s="17" t="n"/>
      <c r="J263" s="17" t="n"/>
      <c r="K263" s="17" t="n"/>
      <c r="L263" s="17" t="n"/>
      <c r="M263" s="24">
        <f>IF(A263="","",IFERROR(IF(COUNTIF(Lecturas_KM!$B$2:$B$1001,A263)=0,"",SUMPRODUCT(MAX((Lecturas_KM!$B$2:$B$1001=A263)*Lecturas_KM!$D$2:$D$1001))),""))</f>
        <v/>
      </c>
      <c r="N263" s="25">
        <f>IF(A263="","",IFERROR(IF(COUNTIF(Lecturas_KM!$B$2:$B$1001,A263)=0,"",SUMPRODUCT(MAX((Lecturas_KM!$B$2:$B$1001=A263)*Lecturas_KM!$C$2:$C$1001))),""))</f>
        <v/>
      </c>
      <c r="O263" s="21" t="n"/>
      <c r="P263" s="17" t="n"/>
      <c r="Q263" s="26">
        <f>IF(A263="","",IF(OR(B263="",D263="",E263="",F263="",G263="",H263="",O263=""),"INCOMPLETO",IF(C263="CLIENTE NO ENCONTRADO","REVISAR CLIENTE","COMPLETO")))</f>
        <v/>
      </c>
      <c r="T263">
        <f>IF(Clientes!A263="","",Clientes!A263)</f>
        <v/>
      </c>
      <c r="U263">
        <f>IF(Catalogos!C263="","",Catalogos!C263)</f>
        <v/>
      </c>
      <c r="V263">
        <f>IF(Catalogos!D263="","",Catalogos!D263)</f>
        <v/>
      </c>
      <c r="W263">
        <f>IF(Catalogos!E263="","",Catalogos!E263)</f>
        <v/>
      </c>
      <c r="X263">
        <f>IF(Catalogos!F263="","",Catalogos!F263)</f>
        <v/>
      </c>
      <c r="Y263">
        <f>IF(Catalogos!G263="","",Catalogos!G263)</f>
        <v/>
      </c>
    </row>
    <row r="264" ht="21" customHeight="1">
      <c r="A264" s="15" t="n"/>
      <c r="B264" s="15" t="n"/>
      <c r="C264" s="16">
        <f>IF(B264="","",IFERROR(INDEX(Clientes!$B$2:$B$201,MATCH(B264,Clientes!$A$2:$A$201,0)),"CLIENTE NO ENCONTRADO"))</f>
        <v/>
      </c>
      <c r="D264" s="15" t="n"/>
      <c r="E264" s="15" t="n"/>
      <c r="F264" s="17" t="n"/>
      <c r="G264" s="17" t="n"/>
      <c r="H264" s="18" t="n"/>
      <c r="I264" s="17" t="n"/>
      <c r="J264" s="17" t="n"/>
      <c r="K264" s="17" t="n"/>
      <c r="L264" s="17" t="n"/>
      <c r="M264" s="19">
        <f>IF(A264="","",IFERROR(IF(COUNTIF(Lecturas_KM!$B$2:$B$1001,A264)=0,"",SUMPRODUCT(MAX((Lecturas_KM!$B$2:$B$1001=A264)*Lecturas_KM!$D$2:$D$1001))),""))</f>
        <v/>
      </c>
      <c r="N264" s="20">
        <f>IF(A264="","",IFERROR(IF(COUNTIF(Lecturas_KM!$B$2:$B$1001,A264)=0,"",SUMPRODUCT(MAX((Lecturas_KM!$B$2:$B$1001=A264)*Lecturas_KM!$C$2:$C$1001))),""))</f>
        <v/>
      </c>
      <c r="O264" s="21" t="n"/>
      <c r="P264" s="17" t="n"/>
      <c r="Q264" s="22">
        <f>IF(A264="","",IF(OR(B264="",D264="",E264="",F264="",G264="",H264="",O264=""),"INCOMPLETO",IF(C264="CLIENTE NO ENCONTRADO","REVISAR CLIENTE","COMPLETO")))</f>
        <v/>
      </c>
      <c r="T264">
        <f>IF(Clientes!A264="","",Clientes!A264)</f>
        <v/>
      </c>
      <c r="U264">
        <f>IF(Catalogos!C264="","",Catalogos!C264)</f>
        <v/>
      </c>
      <c r="V264">
        <f>IF(Catalogos!D264="","",Catalogos!D264)</f>
        <v/>
      </c>
      <c r="W264">
        <f>IF(Catalogos!E264="","",Catalogos!E264)</f>
        <v/>
      </c>
      <c r="X264">
        <f>IF(Catalogos!F264="","",Catalogos!F264)</f>
        <v/>
      </c>
      <c r="Y264">
        <f>IF(Catalogos!G264="","",Catalogos!G264)</f>
        <v/>
      </c>
    </row>
    <row r="265" ht="21" customHeight="1">
      <c r="A265" s="15" t="n"/>
      <c r="B265" s="15" t="n"/>
      <c r="C265" s="23">
        <f>IF(B265="","",IFERROR(INDEX(Clientes!$B$2:$B$201,MATCH(B265,Clientes!$A$2:$A$201,0)),"CLIENTE NO ENCONTRADO"))</f>
        <v/>
      </c>
      <c r="D265" s="15" t="n"/>
      <c r="E265" s="15" t="n"/>
      <c r="F265" s="17" t="n"/>
      <c r="G265" s="17" t="n"/>
      <c r="H265" s="18" t="n"/>
      <c r="I265" s="17" t="n"/>
      <c r="J265" s="17" t="n"/>
      <c r="K265" s="17" t="n"/>
      <c r="L265" s="17" t="n"/>
      <c r="M265" s="24">
        <f>IF(A265="","",IFERROR(IF(COUNTIF(Lecturas_KM!$B$2:$B$1001,A265)=0,"",SUMPRODUCT(MAX((Lecturas_KM!$B$2:$B$1001=A265)*Lecturas_KM!$D$2:$D$1001))),""))</f>
        <v/>
      </c>
      <c r="N265" s="25">
        <f>IF(A265="","",IFERROR(IF(COUNTIF(Lecturas_KM!$B$2:$B$1001,A265)=0,"",SUMPRODUCT(MAX((Lecturas_KM!$B$2:$B$1001=A265)*Lecturas_KM!$C$2:$C$1001))),""))</f>
        <v/>
      </c>
      <c r="O265" s="21" t="n"/>
      <c r="P265" s="17" t="n"/>
      <c r="Q265" s="26">
        <f>IF(A265="","",IF(OR(B265="",D265="",E265="",F265="",G265="",H265="",O265=""),"INCOMPLETO",IF(C265="CLIENTE NO ENCONTRADO","REVISAR CLIENTE","COMPLETO")))</f>
        <v/>
      </c>
      <c r="T265">
        <f>IF(Clientes!A265="","",Clientes!A265)</f>
        <v/>
      </c>
      <c r="U265">
        <f>IF(Catalogos!C265="","",Catalogos!C265)</f>
        <v/>
      </c>
      <c r="V265">
        <f>IF(Catalogos!D265="","",Catalogos!D265)</f>
        <v/>
      </c>
      <c r="W265">
        <f>IF(Catalogos!E265="","",Catalogos!E265)</f>
        <v/>
      </c>
      <c r="X265">
        <f>IF(Catalogos!F265="","",Catalogos!F265)</f>
        <v/>
      </c>
      <c r="Y265">
        <f>IF(Catalogos!G265="","",Catalogos!G265)</f>
        <v/>
      </c>
    </row>
    <row r="266" ht="21" customHeight="1">
      <c r="A266" s="15" t="n"/>
      <c r="B266" s="15" t="n"/>
      <c r="C266" s="16">
        <f>IF(B266="","",IFERROR(INDEX(Clientes!$B$2:$B$201,MATCH(B266,Clientes!$A$2:$A$201,0)),"CLIENTE NO ENCONTRADO"))</f>
        <v/>
      </c>
      <c r="D266" s="15" t="n"/>
      <c r="E266" s="15" t="n"/>
      <c r="F266" s="17" t="n"/>
      <c r="G266" s="17" t="n"/>
      <c r="H266" s="18" t="n"/>
      <c r="I266" s="17" t="n"/>
      <c r="J266" s="17" t="n"/>
      <c r="K266" s="17" t="n"/>
      <c r="L266" s="17" t="n"/>
      <c r="M266" s="19">
        <f>IF(A266="","",IFERROR(IF(COUNTIF(Lecturas_KM!$B$2:$B$1001,A266)=0,"",SUMPRODUCT(MAX((Lecturas_KM!$B$2:$B$1001=A266)*Lecturas_KM!$D$2:$D$1001))),""))</f>
        <v/>
      </c>
      <c r="N266" s="20">
        <f>IF(A266="","",IFERROR(IF(COUNTIF(Lecturas_KM!$B$2:$B$1001,A266)=0,"",SUMPRODUCT(MAX((Lecturas_KM!$B$2:$B$1001=A266)*Lecturas_KM!$C$2:$C$1001))),""))</f>
        <v/>
      </c>
      <c r="O266" s="21" t="n"/>
      <c r="P266" s="17" t="n"/>
      <c r="Q266" s="22">
        <f>IF(A266="","",IF(OR(B266="",D266="",E266="",F266="",G266="",H266="",O266=""),"INCOMPLETO",IF(C266="CLIENTE NO ENCONTRADO","REVISAR CLIENTE","COMPLETO")))</f>
        <v/>
      </c>
      <c r="T266">
        <f>IF(Clientes!A266="","",Clientes!A266)</f>
        <v/>
      </c>
      <c r="U266">
        <f>IF(Catalogos!C266="","",Catalogos!C266)</f>
        <v/>
      </c>
      <c r="V266">
        <f>IF(Catalogos!D266="","",Catalogos!D266)</f>
        <v/>
      </c>
      <c r="W266">
        <f>IF(Catalogos!E266="","",Catalogos!E266)</f>
        <v/>
      </c>
      <c r="X266">
        <f>IF(Catalogos!F266="","",Catalogos!F266)</f>
        <v/>
      </c>
      <c r="Y266">
        <f>IF(Catalogos!G266="","",Catalogos!G266)</f>
        <v/>
      </c>
    </row>
    <row r="267" ht="21" customHeight="1">
      <c r="A267" s="15" t="n"/>
      <c r="B267" s="15" t="n"/>
      <c r="C267" s="23">
        <f>IF(B267="","",IFERROR(INDEX(Clientes!$B$2:$B$201,MATCH(B267,Clientes!$A$2:$A$201,0)),"CLIENTE NO ENCONTRADO"))</f>
        <v/>
      </c>
      <c r="D267" s="15" t="n"/>
      <c r="E267" s="15" t="n"/>
      <c r="F267" s="17" t="n"/>
      <c r="G267" s="17" t="n"/>
      <c r="H267" s="18" t="n"/>
      <c r="I267" s="17" t="n"/>
      <c r="J267" s="17" t="n"/>
      <c r="K267" s="17" t="n"/>
      <c r="L267" s="17" t="n"/>
      <c r="M267" s="24">
        <f>IF(A267="","",IFERROR(IF(COUNTIF(Lecturas_KM!$B$2:$B$1001,A267)=0,"",SUMPRODUCT(MAX((Lecturas_KM!$B$2:$B$1001=A267)*Lecturas_KM!$D$2:$D$1001))),""))</f>
        <v/>
      </c>
      <c r="N267" s="25">
        <f>IF(A267="","",IFERROR(IF(COUNTIF(Lecturas_KM!$B$2:$B$1001,A267)=0,"",SUMPRODUCT(MAX((Lecturas_KM!$B$2:$B$1001=A267)*Lecturas_KM!$C$2:$C$1001))),""))</f>
        <v/>
      </c>
      <c r="O267" s="21" t="n"/>
      <c r="P267" s="17" t="n"/>
      <c r="Q267" s="26">
        <f>IF(A267="","",IF(OR(B267="",D267="",E267="",F267="",G267="",H267="",O267=""),"INCOMPLETO",IF(C267="CLIENTE NO ENCONTRADO","REVISAR CLIENTE","COMPLETO")))</f>
        <v/>
      </c>
      <c r="T267">
        <f>IF(Clientes!A267="","",Clientes!A267)</f>
        <v/>
      </c>
      <c r="U267">
        <f>IF(Catalogos!C267="","",Catalogos!C267)</f>
        <v/>
      </c>
      <c r="V267">
        <f>IF(Catalogos!D267="","",Catalogos!D267)</f>
        <v/>
      </c>
      <c r="W267">
        <f>IF(Catalogos!E267="","",Catalogos!E267)</f>
        <v/>
      </c>
      <c r="X267">
        <f>IF(Catalogos!F267="","",Catalogos!F267)</f>
        <v/>
      </c>
      <c r="Y267">
        <f>IF(Catalogos!G267="","",Catalogos!G267)</f>
        <v/>
      </c>
    </row>
    <row r="268" ht="21" customHeight="1">
      <c r="A268" s="15" t="n"/>
      <c r="B268" s="15" t="n"/>
      <c r="C268" s="16">
        <f>IF(B268="","",IFERROR(INDEX(Clientes!$B$2:$B$201,MATCH(B268,Clientes!$A$2:$A$201,0)),"CLIENTE NO ENCONTRADO"))</f>
        <v/>
      </c>
      <c r="D268" s="15" t="n"/>
      <c r="E268" s="15" t="n"/>
      <c r="F268" s="17" t="n"/>
      <c r="G268" s="17" t="n"/>
      <c r="H268" s="18" t="n"/>
      <c r="I268" s="17" t="n"/>
      <c r="J268" s="17" t="n"/>
      <c r="K268" s="17" t="n"/>
      <c r="L268" s="17" t="n"/>
      <c r="M268" s="19">
        <f>IF(A268="","",IFERROR(IF(COUNTIF(Lecturas_KM!$B$2:$B$1001,A268)=0,"",SUMPRODUCT(MAX((Lecturas_KM!$B$2:$B$1001=A268)*Lecturas_KM!$D$2:$D$1001))),""))</f>
        <v/>
      </c>
      <c r="N268" s="20">
        <f>IF(A268="","",IFERROR(IF(COUNTIF(Lecturas_KM!$B$2:$B$1001,A268)=0,"",SUMPRODUCT(MAX((Lecturas_KM!$B$2:$B$1001=A268)*Lecturas_KM!$C$2:$C$1001))),""))</f>
        <v/>
      </c>
      <c r="O268" s="21" t="n"/>
      <c r="P268" s="17" t="n"/>
      <c r="Q268" s="22">
        <f>IF(A268="","",IF(OR(B268="",D268="",E268="",F268="",G268="",H268="",O268=""),"INCOMPLETO",IF(C268="CLIENTE NO ENCONTRADO","REVISAR CLIENTE","COMPLETO")))</f>
        <v/>
      </c>
      <c r="T268">
        <f>IF(Clientes!A268="","",Clientes!A268)</f>
        <v/>
      </c>
      <c r="U268">
        <f>IF(Catalogos!C268="","",Catalogos!C268)</f>
        <v/>
      </c>
      <c r="V268">
        <f>IF(Catalogos!D268="","",Catalogos!D268)</f>
        <v/>
      </c>
      <c r="W268">
        <f>IF(Catalogos!E268="","",Catalogos!E268)</f>
        <v/>
      </c>
      <c r="X268">
        <f>IF(Catalogos!F268="","",Catalogos!F268)</f>
        <v/>
      </c>
      <c r="Y268">
        <f>IF(Catalogos!G268="","",Catalogos!G268)</f>
        <v/>
      </c>
    </row>
    <row r="269" ht="21" customHeight="1">
      <c r="A269" s="15" t="n"/>
      <c r="B269" s="15" t="n"/>
      <c r="C269" s="23">
        <f>IF(B269="","",IFERROR(INDEX(Clientes!$B$2:$B$201,MATCH(B269,Clientes!$A$2:$A$201,0)),"CLIENTE NO ENCONTRADO"))</f>
        <v/>
      </c>
      <c r="D269" s="15" t="n"/>
      <c r="E269" s="15" t="n"/>
      <c r="F269" s="17" t="n"/>
      <c r="G269" s="17" t="n"/>
      <c r="H269" s="18" t="n"/>
      <c r="I269" s="17" t="n"/>
      <c r="J269" s="17" t="n"/>
      <c r="K269" s="17" t="n"/>
      <c r="L269" s="17" t="n"/>
      <c r="M269" s="24">
        <f>IF(A269="","",IFERROR(IF(COUNTIF(Lecturas_KM!$B$2:$B$1001,A269)=0,"",SUMPRODUCT(MAX((Lecturas_KM!$B$2:$B$1001=A269)*Lecturas_KM!$D$2:$D$1001))),""))</f>
        <v/>
      </c>
      <c r="N269" s="25">
        <f>IF(A269="","",IFERROR(IF(COUNTIF(Lecturas_KM!$B$2:$B$1001,A269)=0,"",SUMPRODUCT(MAX((Lecturas_KM!$B$2:$B$1001=A269)*Lecturas_KM!$C$2:$C$1001))),""))</f>
        <v/>
      </c>
      <c r="O269" s="21" t="n"/>
      <c r="P269" s="17" t="n"/>
      <c r="Q269" s="26">
        <f>IF(A269="","",IF(OR(B269="",D269="",E269="",F269="",G269="",H269="",O269=""),"INCOMPLETO",IF(C269="CLIENTE NO ENCONTRADO","REVISAR CLIENTE","COMPLETO")))</f>
        <v/>
      </c>
      <c r="T269">
        <f>IF(Clientes!A269="","",Clientes!A269)</f>
        <v/>
      </c>
      <c r="U269">
        <f>IF(Catalogos!C269="","",Catalogos!C269)</f>
        <v/>
      </c>
      <c r="V269">
        <f>IF(Catalogos!D269="","",Catalogos!D269)</f>
        <v/>
      </c>
      <c r="W269">
        <f>IF(Catalogos!E269="","",Catalogos!E269)</f>
        <v/>
      </c>
      <c r="X269">
        <f>IF(Catalogos!F269="","",Catalogos!F269)</f>
        <v/>
      </c>
      <c r="Y269">
        <f>IF(Catalogos!G269="","",Catalogos!G269)</f>
        <v/>
      </c>
    </row>
    <row r="270" ht="21" customHeight="1">
      <c r="A270" s="15" t="n"/>
      <c r="B270" s="15" t="n"/>
      <c r="C270" s="16">
        <f>IF(B270="","",IFERROR(INDEX(Clientes!$B$2:$B$201,MATCH(B270,Clientes!$A$2:$A$201,0)),"CLIENTE NO ENCONTRADO"))</f>
        <v/>
      </c>
      <c r="D270" s="15" t="n"/>
      <c r="E270" s="15" t="n"/>
      <c r="F270" s="17" t="n"/>
      <c r="G270" s="17" t="n"/>
      <c r="H270" s="18" t="n"/>
      <c r="I270" s="17" t="n"/>
      <c r="J270" s="17" t="n"/>
      <c r="K270" s="17" t="n"/>
      <c r="L270" s="17" t="n"/>
      <c r="M270" s="19">
        <f>IF(A270="","",IFERROR(IF(COUNTIF(Lecturas_KM!$B$2:$B$1001,A270)=0,"",SUMPRODUCT(MAX((Lecturas_KM!$B$2:$B$1001=A270)*Lecturas_KM!$D$2:$D$1001))),""))</f>
        <v/>
      </c>
      <c r="N270" s="20">
        <f>IF(A270="","",IFERROR(IF(COUNTIF(Lecturas_KM!$B$2:$B$1001,A270)=0,"",SUMPRODUCT(MAX((Lecturas_KM!$B$2:$B$1001=A270)*Lecturas_KM!$C$2:$C$1001))),""))</f>
        <v/>
      </c>
      <c r="O270" s="21" t="n"/>
      <c r="P270" s="17" t="n"/>
      <c r="Q270" s="22">
        <f>IF(A270="","",IF(OR(B270="",D270="",E270="",F270="",G270="",H270="",O270=""),"INCOMPLETO",IF(C270="CLIENTE NO ENCONTRADO","REVISAR CLIENTE","COMPLETO")))</f>
        <v/>
      </c>
      <c r="T270">
        <f>IF(Clientes!A270="","",Clientes!A270)</f>
        <v/>
      </c>
      <c r="U270">
        <f>IF(Catalogos!C270="","",Catalogos!C270)</f>
        <v/>
      </c>
      <c r="V270">
        <f>IF(Catalogos!D270="","",Catalogos!D270)</f>
        <v/>
      </c>
      <c r="W270">
        <f>IF(Catalogos!E270="","",Catalogos!E270)</f>
        <v/>
      </c>
      <c r="X270">
        <f>IF(Catalogos!F270="","",Catalogos!F270)</f>
        <v/>
      </c>
      <c r="Y270">
        <f>IF(Catalogos!G270="","",Catalogos!G270)</f>
        <v/>
      </c>
    </row>
    <row r="271" ht="21" customHeight="1">
      <c r="A271" s="15" t="n"/>
      <c r="B271" s="15" t="n"/>
      <c r="C271" s="23">
        <f>IF(B271="","",IFERROR(INDEX(Clientes!$B$2:$B$201,MATCH(B271,Clientes!$A$2:$A$201,0)),"CLIENTE NO ENCONTRADO"))</f>
        <v/>
      </c>
      <c r="D271" s="15" t="n"/>
      <c r="E271" s="15" t="n"/>
      <c r="F271" s="17" t="n"/>
      <c r="G271" s="17" t="n"/>
      <c r="H271" s="18" t="n"/>
      <c r="I271" s="17" t="n"/>
      <c r="J271" s="17" t="n"/>
      <c r="K271" s="17" t="n"/>
      <c r="L271" s="17" t="n"/>
      <c r="M271" s="24">
        <f>IF(A271="","",IFERROR(IF(COUNTIF(Lecturas_KM!$B$2:$B$1001,A271)=0,"",SUMPRODUCT(MAX((Lecturas_KM!$B$2:$B$1001=A271)*Lecturas_KM!$D$2:$D$1001))),""))</f>
        <v/>
      </c>
      <c r="N271" s="25">
        <f>IF(A271="","",IFERROR(IF(COUNTIF(Lecturas_KM!$B$2:$B$1001,A271)=0,"",SUMPRODUCT(MAX((Lecturas_KM!$B$2:$B$1001=A271)*Lecturas_KM!$C$2:$C$1001))),""))</f>
        <v/>
      </c>
      <c r="O271" s="21" t="n"/>
      <c r="P271" s="17" t="n"/>
      <c r="Q271" s="26">
        <f>IF(A271="","",IF(OR(B271="",D271="",E271="",F271="",G271="",H271="",O271=""),"INCOMPLETO",IF(C271="CLIENTE NO ENCONTRADO","REVISAR CLIENTE","COMPLETO")))</f>
        <v/>
      </c>
      <c r="T271">
        <f>IF(Clientes!A271="","",Clientes!A271)</f>
        <v/>
      </c>
      <c r="U271">
        <f>IF(Catalogos!C271="","",Catalogos!C271)</f>
        <v/>
      </c>
      <c r="V271">
        <f>IF(Catalogos!D271="","",Catalogos!D271)</f>
        <v/>
      </c>
      <c r="W271">
        <f>IF(Catalogos!E271="","",Catalogos!E271)</f>
        <v/>
      </c>
      <c r="X271">
        <f>IF(Catalogos!F271="","",Catalogos!F271)</f>
        <v/>
      </c>
      <c r="Y271">
        <f>IF(Catalogos!G271="","",Catalogos!G271)</f>
        <v/>
      </c>
    </row>
    <row r="272" ht="21" customHeight="1">
      <c r="A272" s="15" t="n"/>
      <c r="B272" s="15" t="n"/>
      <c r="C272" s="16">
        <f>IF(B272="","",IFERROR(INDEX(Clientes!$B$2:$B$201,MATCH(B272,Clientes!$A$2:$A$201,0)),"CLIENTE NO ENCONTRADO"))</f>
        <v/>
      </c>
      <c r="D272" s="15" t="n"/>
      <c r="E272" s="15" t="n"/>
      <c r="F272" s="17" t="n"/>
      <c r="G272" s="17" t="n"/>
      <c r="H272" s="18" t="n"/>
      <c r="I272" s="17" t="n"/>
      <c r="J272" s="17" t="n"/>
      <c r="K272" s="17" t="n"/>
      <c r="L272" s="17" t="n"/>
      <c r="M272" s="19">
        <f>IF(A272="","",IFERROR(IF(COUNTIF(Lecturas_KM!$B$2:$B$1001,A272)=0,"",SUMPRODUCT(MAX((Lecturas_KM!$B$2:$B$1001=A272)*Lecturas_KM!$D$2:$D$1001))),""))</f>
        <v/>
      </c>
      <c r="N272" s="20">
        <f>IF(A272="","",IFERROR(IF(COUNTIF(Lecturas_KM!$B$2:$B$1001,A272)=0,"",SUMPRODUCT(MAX((Lecturas_KM!$B$2:$B$1001=A272)*Lecturas_KM!$C$2:$C$1001))),""))</f>
        <v/>
      </c>
      <c r="O272" s="21" t="n"/>
      <c r="P272" s="17" t="n"/>
      <c r="Q272" s="22">
        <f>IF(A272="","",IF(OR(B272="",D272="",E272="",F272="",G272="",H272="",O272=""),"INCOMPLETO",IF(C272="CLIENTE NO ENCONTRADO","REVISAR CLIENTE","COMPLETO")))</f>
        <v/>
      </c>
      <c r="T272">
        <f>IF(Clientes!A272="","",Clientes!A272)</f>
        <v/>
      </c>
      <c r="U272">
        <f>IF(Catalogos!C272="","",Catalogos!C272)</f>
        <v/>
      </c>
      <c r="V272">
        <f>IF(Catalogos!D272="","",Catalogos!D272)</f>
        <v/>
      </c>
      <c r="W272">
        <f>IF(Catalogos!E272="","",Catalogos!E272)</f>
        <v/>
      </c>
      <c r="X272">
        <f>IF(Catalogos!F272="","",Catalogos!F272)</f>
        <v/>
      </c>
      <c r="Y272">
        <f>IF(Catalogos!G272="","",Catalogos!G272)</f>
        <v/>
      </c>
    </row>
    <row r="273" ht="21" customHeight="1">
      <c r="A273" s="15" t="n"/>
      <c r="B273" s="15" t="n"/>
      <c r="C273" s="23">
        <f>IF(B273="","",IFERROR(INDEX(Clientes!$B$2:$B$201,MATCH(B273,Clientes!$A$2:$A$201,0)),"CLIENTE NO ENCONTRADO"))</f>
        <v/>
      </c>
      <c r="D273" s="15" t="n"/>
      <c r="E273" s="15" t="n"/>
      <c r="F273" s="17" t="n"/>
      <c r="G273" s="17" t="n"/>
      <c r="H273" s="18" t="n"/>
      <c r="I273" s="17" t="n"/>
      <c r="J273" s="17" t="n"/>
      <c r="K273" s="17" t="n"/>
      <c r="L273" s="17" t="n"/>
      <c r="M273" s="24">
        <f>IF(A273="","",IFERROR(IF(COUNTIF(Lecturas_KM!$B$2:$B$1001,A273)=0,"",SUMPRODUCT(MAX((Lecturas_KM!$B$2:$B$1001=A273)*Lecturas_KM!$D$2:$D$1001))),""))</f>
        <v/>
      </c>
      <c r="N273" s="25">
        <f>IF(A273="","",IFERROR(IF(COUNTIF(Lecturas_KM!$B$2:$B$1001,A273)=0,"",SUMPRODUCT(MAX((Lecturas_KM!$B$2:$B$1001=A273)*Lecturas_KM!$C$2:$C$1001))),""))</f>
        <v/>
      </c>
      <c r="O273" s="21" t="n"/>
      <c r="P273" s="17" t="n"/>
      <c r="Q273" s="26">
        <f>IF(A273="","",IF(OR(B273="",D273="",E273="",F273="",G273="",H273="",O273=""),"INCOMPLETO",IF(C273="CLIENTE NO ENCONTRADO","REVISAR CLIENTE","COMPLETO")))</f>
        <v/>
      </c>
      <c r="T273">
        <f>IF(Clientes!A273="","",Clientes!A273)</f>
        <v/>
      </c>
      <c r="U273">
        <f>IF(Catalogos!C273="","",Catalogos!C273)</f>
        <v/>
      </c>
      <c r="V273">
        <f>IF(Catalogos!D273="","",Catalogos!D273)</f>
        <v/>
      </c>
      <c r="W273">
        <f>IF(Catalogos!E273="","",Catalogos!E273)</f>
        <v/>
      </c>
      <c r="X273">
        <f>IF(Catalogos!F273="","",Catalogos!F273)</f>
        <v/>
      </c>
      <c r="Y273">
        <f>IF(Catalogos!G273="","",Catalogos!G273)</f>
        <v/>
      </c>
    </row>
    <row r="274" ht="21" customHeight="1">
      <c r="A274" s="15" t="n"/>
      <c r="B274" s="15" t="n"/>
      <c r="C274" s="16">
        <f>IF(B274="","",IFERROR(INDEX(Clientes!$B$2:$B$201,MATCH(B274,Clientes!$A$2:$A$201,0)),"CLIENTE NO ENCONTRADO"))</f>
        <v/>
      </c>
      <c r="D274" s="15" t="n"/>
      <c r="E274" s="15" t="n"/>
      <c r="F274" s="17" t="n"/>
      <c r="G274" s="17" t="n"/>
      <c r="H274" s="18" t="n"/>
      <c r="I274" s="17" t="n"/>
      <c r="J274" s="17" t="n"/>
      <c r="K274" s="17" t="n"/>
      <c r="L274" s="17" t="n"/>
      <c r="M274" s="19">
        <f>IF(A274="","",IFERROR(IF(COUNTIF(Lecturas_KM!$B$2:$B$1001,A274)=0,"",SUMPRODUCT(MAX((Lecturas_KM!$B$2:$B$1001=A274)*Lecturas_KM!$D$2:$D$1001))),""))</f>
        <v/>
      </c>
      <c r="N274" s="20">
        <f>IF(A274="","",IFERROR(IF(COUNTIF(Lecturas_KM!$B$2:$B$1001,A274)=0,"",SUMPRODUCT(MAX((Lecturas_KM!$B$2:$B$1001=A274)*Lecturas_KM!$C$2:$C$1001))),""))</f>
        <v/>
      </c>
      <c r="O274" s="21" t="n"/>
      <c r="P274" s="17" t="n"/>
      <c r="Q274" s="22">
        <f>IF(A274="","",IF(OR(B274="",D274="",E274="",F274="",G274="",H274="",O274=""),"INCOMPLETO",IF(C274="CLIENTE NO ENCONTRADO","REVISAR CLIENTE","COMPLETO")))</f>
        <v/>
      </c>
      <c r="T274">
        <f>IF(Clientes!A274="","",Clientes!A274)</f>
        <v/>
      </c>
      <c r="U274">
        <f>IF(Catalogos!C274="","",Catalogos!C274)</f>
        <v/>
      </c>
      <c r="V274">
        <f>IF(Catalogos!D274="","",Catalogos!D274)</f>
        <v/>
      </c>
      <c r="W274">
        <f>IF(Catalogos!E274="","",Catalogos!E274)</f>
        <v/>
      </c>
      <c r="X274">
        <f>IF(Catalogos!F274="","",Catalogos!F274)</f>
        <v/>
      </c>
      <c r="Y274">
        <f>IF(Catalogos!G274="","",Catalogos!G274)</f>
        <v/>
      </c>
    </row>
    <row r="275" ht="21" customHeight="1">
      <c r="A275" s="15" t="n"/>
      <c r="B275" s="15" t="n"/>
      <c r="C275" s="23">
        <f>IF(B275="","",IFERROR(INDEX(Clientes!$B$2:$B$201,MATCH(B275,Clientes!$A$2:$A$201,0)),"CLIENTE NO ENCONTRADO"))</f>
        <v/>
      </c>
      <c r="D275" s="15" t="n"/>
      <c r="E275" s="15" t="n"/>
      <c r="F275" s="17" t="n"/>
      <c r="G275" s="17" t="n"/>
      <c r="H275" s="18" t="n"/>
      <c r="I275" s="17" t="n"/>
      <c r="J275" s="17" t="n"/>
      <c r="K275" s="17" t="n"/>
      <c r="L275" s="17" t="n"/>
      <c r="M275" s="24">
        <f>IF(A275="","",IFERROR(IF(COUNTIF(Lecturas_KM!$B$2:$B$1001,A275)=0,"",SUMPRODUCT(MAX((Lecturas_KM!$B$2:$B$1001=A275)*Lecturas_KM!$D$2:$D$1001))),""))</f>
        <v/>
      </c>
      <c r="N275" s="25">
        <f>IF(A275="","",IFERROR(IF(COUNTIF(Lecturas_KM!$B$2:$B$1001,A275)=0,"",SUMPRODUCT(MAX((Lecturas_KM!$B$2:$B$1001=A275)*Lecturas_KM!$C$2:$C$1001))),""))</f>
        <v/>
      </c>
      <c r="O275" s="21" t="n"/>
      <c r="P275" s="17" t="n"/>
      <c r="Q275" s="26">
        <f>IF(A275="","",IF(OR(B275="",D275="",E275="",F275="",G275="",H275="",O275=""),"INCOMPLETO",IF(C275="CLIENTE NO ENCONTRADO","REVISAR CLIENTE","COMPLETO")))</f>
        <v/>
      </c>
      <c r="T275">
        <f>IF(Clientes!A275="","",Clientes!A275)</f>
        <v/>
      </c>
      <c r="U275">
        <f>IF(Catalogos!C275="","",Catalogos!C275)</f>
        <v/>
      </c>
      <c r="V275">
        <f>IF(Catalogos!D275="","",Catalogos!D275)</f>
        <v/>
      </c>
      <c r="W275">
        <f>IF(Catalogos!E275="","",Catalogos!E275)</f>
        <v/>
      </c>
      <c r="X275">
        <f>IF(Catalogos!F275="","",Catalogos!F275)</f>
        <v/>
      </c>
      <c r="Y275">
        <f>IF(Catalogos!G275="","",Catalogos!G275)</f>
        <v/>
      </c>
    </row>
    <row r="276" ht="21" customHeight="1">
      <c r="A276" s="15" t="n"/>
      <c r="B276" s="15" t="n"/>
      <c r="C276" s="16">
        <f>IF(B276="","",IFERROR(INDEX(Clientes!$B$2:$B$201,MATCH(B276,Clientes!$A$2:$A$201,0)),"CLIENTE NO ENCONTRADO"))</f>
        <v/>
      </c>
      <c r="D276" s="15" t="n"/>
      <c r="E276" s="15" t="n"/>
      <c r="F276" s="17" t="n"/>
      <c r="G276" s="17" t="n"/>
      <c r="H276" s="18" t="n"/>
      <c r="I276" s="17" t="n"/>
      <c r="J276" s="17" t="n"/>
      <c r="K276" s="17" t="n"/>
      <c r="L276" s="17" t="n"/>
      <c r="M276" s="19">
        <f>IF(A276="","",IFERROR(IF(COUNTIF(Lecturas_KM!$B$2:$B$1001,A276)=0,"",SUMPRODUCT(MAX((Lecturas_KM!$B$2:$B$1001=A276)*Lecturas_KM!$D$2:$D$1001))),""))</f>
        <v/>
      </c>
      <c r="N276" s="20">
        <f>IF(A276="","",IFERROR(IF(COUNTIF(Lecturas_KM!$B$2:$B$1001,A276)=0,"",SUMPRODUCT(MAX((Lecturas_KM!$B$2:$B$1001=A276)*Lecturas_KM!$C$2:$C$1001))),""))</f>
        <v/>
      </c>
      <c r="O276" s="21" t="n"/>
      <c r="P276" s="17" t="n"/>
      <c r="Q276" s="22">
        <f>IF(A276="","",IF(OR(B276="",D276="",E276="",F276="",G276="",H276="",O276=""),"INCOMPLETO",IF(C276="CLIENTE NO ENCONTRADO","REVISAR CLIENTE","COMPLETO")))</f>
        <v/>
      </c>
      <c r="T276">
        <f>IF(Clientes!A276="","",Clientes!A276)</f>
        <v/>
      </c>
      <c r="U276">
        <f>IF(Catalogos!C276="","",Catalogos!C276)</f>
        <v/>
      </c>
      <c r="V276">
        <f>IF(Catalogos!D276="","",Catalogos!D276)</f>
        <v/>
      </c>
      <c r="W276">
        <f>IF(Catalogos!E276="","",Catalogos!E276)</f>
        <v/>
      </c>
      <c r="X276">
        <f>IF(Catalogos!F276="","",Catalogos!F276)</f>
        <v/>
      </c>
      <c r="Y276">
        <f>IF(Catalogos!G276="","",Catalogos!G276)</f>
        <v/>
      </c>
    </row>
    <row r="277" ht="21" customHeight="1">
      <c r="A277" s="15" t="n"/>
      <c r="B277" s="15" t="n"/>
      <c r="C277" s="23">
        <f>IF(B277="","",IFERROR(INDEX(Clientes!$B$2:$B$201,MATCH(B277,Clientes!$A$2:$A$201,0)),"CLIENTE NO ENCONTRADO"))</f>
        <v/>
      </c>
      <c r="D277" s="15" t="n"/>
      <c r="E277" s="15" t="n"/>
      <c r="F277" s="17" t="n"/>
      <c r="G277" s="17" t="n"/>
      <c r="H277" s="18" t="n"/>
      <c r="I277" s="17" t="n"/>
      <c r="J277" s="17" t="n"/>
      <c r="K277" s="17" t="n"/>
      <c r="L277" s="17" t="n"/>
      <c r="M277" s="24">
        <f>IF(A277="","",IFERROR(IF(COUNTIF(Lecturas_KM!$B$2:$B$1001,A277)=0,"",SUMPRODUCT(MAX((Lecturas_KM!$B$2:$B$1001=A277)*Lecturas_KM!$D$2:$D$1001))),""))</f>
        <v/>
      </c>
      <c r="N277" s="25">
        <f>IF(A277="","",IFERROR(IF(COUNTIF(Lecturas_KM!$B$2:$B$1001,A277)=0,"",SUMPRODUCT(MAX((Lecturas_KM!$B$2:$B$1001=A277)*Lecturas_KM!$C$2:$C$1001))),""))</f>
        <v/>
      </c>
      <c r="O277" s="21" t="n"/>
      <c r="P277" s="17" t="n"/>
      <c r="Q277" s="26">
        <f>IF(A277="","",IF(OR(B277="",D277="",E277="",F277="",G277="",H277="",O277=""),"INCOMPLETO",IF(C277="CLIENTE NO ENCONTRADO","REVISAR CLIENTE","COMPLETO")))</f>
        <v/>
      </c>
      <c r="T277">
        <f>IF(Clientes!A277="","",Clientes!A277)</f>
        <v/>
      </c>
      <c r="U277">
        <f>IF(Catalogos!C277="","",Catalogos!C277)</f>
        <v/>
      </c>
      <c r="V277">
        <f>IF(Catalogos!D277="","",Catalogos!D277)</f>
        <v/>
      </c>
      <c r="W277">
        <f>IF(Catalogos!E277="","",Catalogos!E277)</f>
        <v/>
      </c>
      <c r="X277">
        <f>IF(Catalogos!F277="","",Catalogos!F277)</f>
        <v/>
      </c>
      <c r="Y277">
        <f>IF(Catalogos!G277="","",Catalogos!G277)</f>
        <v/>
      </c>
    </row>
    <row r="278" ht="21" customHeight="1">
      <c r="A278" s="15" t="n"/>
      <c r="B278" s="15" t="n"/>
      <c r="C278" s="16">
        <f>IF(B278="","",IFERROR(INDEX(Clientes!$B$2:$B$201,MATCH(B278,Clientes!$A$2:$A$201,0)),"CLIENTE NO ENCONTRADO"))</f>
        <v/>
      </c>
      <c r="D278" s="15" t="n"/>
      <c r="E278" s="15" t="n"/>
      <c r="F278" s="17" t="n"/>
      <c r="G278" s="17" t="n"/>
      <c r="H278" s="18" t="n"/>
      <c r="I278" s="17" t="n"/>
      <c r="J278" s="17" t="n"/>
      <c r="K278" s="17" t="n"/>
      <c r="L278" s="17" t="n"/>
      <c r="M278" s="19">
        <f>IF(A278="","",IFERROR(IF(COUNTIF(Lecturas_KM!$B$2:$B$1001,A278)=0,"",SUMPRODUCT(MAX((Lecturas_KM!$B$2:$B$1001=A278)*Lecturas_KM!$D$2:$D$1001))),""))</f>
        <v/>
      </c>
      <c r="N278" s="20">
        <f>IF(A278="","",IFERROR(IF(COUNTIF(Lecturas_KM!$B$2:$B$1001,A278)=0,"",SUMPRODUCT(MAX((Lecturas_KM!$B$2:$B$1001=A278)*Lecturas_KM!$C$2:$C$1001))),""))</f>
        <v/>
      </c>
      <c r="O278" s="21" t="n"/>
      <c r="P278" s="17" t="n"/>
      <c r="Q278" s="22">
        <f>IF(A278="","",IF(OR(B278="",D278="",E278="",F278="",G278="",H278="",O278=""),"INCOMPLETO",IF(C278="CLIENTE NO ENCONTRADO","REVISAR CLIENTE","COMPLETO")))</f>
        <v/>
      </c>
      <c r="T278">
        <f>IF(Clientes!A278="","",Clientes!A278)</f>
        <v/>
      </c>
      <c r="U278">
        <f>IF(Catalogos!C278="","",Catalogos!C278)</f>
        <v/>
      </c>
      <c r="V278">
        <f>IF(Catalogos!D278="","",Catalogos!D278)</f>
        <v/>
      </c>
      <c r="W278">
        <f>IF(Catalogos!E278="","",Catalogos!E278)</f>
        <v/>
      </c>
      <c r="X278">
        <f>IF(Catalogos!F278="","",Catalogos!F278)</f>
        <v/>
      </c>
      <c r="Y278">
        <f>IF(Catalogos!G278="","",Catalogos!G278)</f>
        <v/>
      </c>
    </row>
    <row r="279" ht="21" customHeight="1">
      <c r="A279" s="15" t="n"/>
      <c r="B279" s="15" t="n"/>
      <c r="C279" s="23">
        <f>IF(B279="","",IFERROR(INDEX(Clientes!$B$2:$B$201,MATCH(B279,Clientes!$A$2:$A$201,0)),"CLIENTE NO ENCONTRADO"))</f>
        <v/>
      </c>
      <c r="D279" s="15" t="n"/>
      <c r="E279" s="15" t="n"/>
      <c r="F279" s="17" t="n"/>
      <c r="G279" s="17" t="n"/>
      <c r="H279" s="18" t="n"/>
      <c r="I279" s="17" t="n"/>
      <c r="J279" s="17" t="n"/>
      <c r="K279" s="17" t="n"/>
      <c r="L279" s="17" t="n"/>
      <c r="M279" s="24">
        <f>IF(A279="","",IFERROR(IF(COUNTIF(Lecturas_KM!$B$2:$B$1001,A279)=0,"",SUMPRODUCT(MAX((Lecturas_KM!$B$2:$B$1001=A279)*Lecturas_KM!$D$2:$D$1001))),""))</f>
        <v/>
      </c>
      <c r="N279" s="25">
        <f>IF(A279="","",IFERROR(IF(COUNTIF(Lecturas_KM!$B$2:$B$1001,A279)=0,"",SUMPRODUCT(MAX((Lecturas_KM!$B$2:$B$1001=A279)*Lecturas_KM!$C$2:$C$1001))),""))</f>
        <v/>
      </c>
      <c r="O279" s="21" t="n"/>
      <c r="P279" s="17" t="n"/>
      <c r="Q279" s="26">
        <f>IF(A279="","",IF(OR(B279="",D279="",E279="",F279="",G279="",H279="",O279=""),"INCOMPLETO",IF(C279="CLIENTE NO ENCONTRADO","REVISAR CLIENTE","COMPLETO")))</f>
        <v/>
      </c>
      <c r="T279">
        <f>IF(Clientes!A279="","",Clientes!A279)</f>
        <v/>
      </c>
      <c r="U279">
        <f>IF(Catalogos!C279="","",Catalogos!C279)</f>
        <v/>
      </c>
      <c r="V279">
        <f>IF(Catalogos!D279="","",Catalogos!D279)</f>
        <v/>
      </c>
      <c r="W279">
        <f>IF(Catalogos!E279="","",Catalogos!E279)</f>
        <v/>
      </c>
      <c r="X279">
        <f>IF(Catalogos!F279="","",Catalogos!F279)</f>
        <v/>
      </c>
      <c r="Y279">
        <f>IF(Catalogos!G279="","",Catalogos!G279)</f>
        <v/>
      </c>
    </row>
    <row r="280" ht="21" customHeight="1">
      <c r="A280" s="15" t="n"/>
      <c r="B280" s="15" t="n"/>
      <c r="C280" s="16">
        <f>IF(B280="","",IFERROR(INDEX(Clientes!$B$2:$B$201,MATCH(B280,Clientes!$A$2:$A$201,0)),"CLIENTE NO ENCONTRADO"))</f>
        <v/>
      </c>
      <c r="D280" s="15" t="n"/>
      <c r="E280" s="15" t="n"/>
      <c r="F280" s="17" t="n"/>
      <c r="G280" s="17" t="n"/>
      <c r="H280" s="18" t="n"/>
      <c r="I280" s="17" t="n"/>
      <c r="J280" s="17" t="n"/>
      <c r="K280" s="17" t="n"/>
      <c r="L280" s="17" t="n"/>
      <c r="M280" s="19">
        <f>IF(A280="","",IFERROR(IF(COUNTIF(Lecturas_KM!$B$2:$B$1001,A280)=0,"",SUMPRODUCT(MAX((Lecturas_KM!$B$2:$B$1001=A280)*Lecturas_KM!$D$2:$D$1001))),""))</f>
        <v/>
      </c>
      <c r="N280" s="20">
        <f>IF(A280="","",IFERROR(IF(COUNTIF(Lecturas_KM!$B$2:$B$1001,A280)=0,"",SUMPRODUCT(MAX((Lecturas_KM!$B$2:$B$1001=A280)*Lecturas_KM!$C$2:$C$1001))),""))</f>
        <v/>
      </c>
      <c r="O280" s="21" t="n"/>
      <c r="P280" s="17" t="n"/>
      <c r="Q280" s="22">
        <f>IF(A280="","",IF(OR(B280="",D280="",E280="",F280="",G280="",H280="",O280=""),"INCOMPLETO",IF(C280="CLIENTE NO ENCONTRADO","REVISAR CLIENTE","COMPLETO")))</f>
        <v/>
      </c>
      <c r="T280">
        <f>IF(Clientes!A280="","",Clientes!A280)</f>
        <v/>
      </c>
      <c r="U280">
        <f>IF(Catalogos!C280="","",Catalogos!C280)</f>
        <v/>
      </c>
      <c r="V280">
        <f>IF(Catalogos!D280="","",Catalogos!D280)</f>
        <v/>
      </c>
      <c r="W280">
        <f>IF(Catalogos!E280="","",Catalogos!E280)</f>
        <v/>
      </c>
      <c r="X280">
        <f>IF(Catalogos!F280="","",Catalogos!F280)</f>
        <v/>
      </c>
      <c r="Y280">
        <f>IF(Catalogos!G280="","",Catalogos!G280)</f>
        <v/>
      </c>
    </row>
    <row r="281" ht="21" customHeight="1">
      <c r="A281" s="15" t="n"/>
      <c r="B281" s="15" t="n"/>
      <c r="C281" s="23">
        <f>IF(B281="","",IFERROR(INDEX(Clientes!$B$2:$B$201,MATCH(B281,Clientes!$A$2:$A$201,0)),"CLIENTE NO ENCONTRADO"))</f>
        <v/>
      </c>
      <c r="D281" s="15" t="n"/>
      <c r="E281" s="15" t="n"/>
      <c r="F281" s="17" t="n"/>
      <c r="G281" s="17" t="n"/>
      <c r="H281" s="18" t="n"/>
      <c r="I281" s="17" t="n"/>
      <c r="J281" s="17" t="n"/>
      <c r="K281" s="17" t="n"/>
      <c r="L281" s="17" t="n"/>
      <c r="M281" s="24">
        <f>IF(A281="","",IFERROR(IF(COUNTIF(Lecturas_KM!$B$2:$B$1001,A281)=0,"",SUMPRODUCT(MAX((Lecturas_KM!$B$2:$B$1001=A281)*Lecturas_KM!$D$2:$D$1001))),""))</f>
        <v/>
      </c>
      <c r="N281" s="25">
        <f>IF(A281="","",IFERROR(IF(COUNTIF(Lecturas_KM!$B$2:$B$1001,A281)=0,"",SUMPRODUCT(MAX((Lecturas_KM!$B$2:$B$1001=A281)*Lecturas_KM!$C$2:$C$1001))),""))</f>
        <v/>
      </c>
      <c r="O281" s="21" t="n"/>
      <c r="P281" s="17" t="n"/>
      <c r="Q281" s="26">
        <f>IF(A281="","",IF(OR(B281="",D281="",E281="",F281="",G281="",H281="",O281=""),"INCOMPLETO",IF(C281="CLIENTE NO ENCONTRADO","REVISAR CLIENTE","COMPLETO")))</f>
        <v/>
      </c>
      <c r="T281">
        <f>IF(Clientes!A281="","",Clientes!A281)</f>
        <v/>
      </c>
      <c r="U281">
        <f>IF(Catalogos!C281="","",Catalogos!C281)</f>
        <v/>
      </c>
      <c r="V281">
        <f>IF(Catalogos!D281="","",Catalogos!D281)</f>
        <v/>
      </c>
      <c r="W281">
        <f>IF(Catalogos!E281="","",Catalogos!E281)</f>
        <v/>
      </c>
      <c r="X281">
        <f>IF(Catalogos!F281="","",Catalogos!F281)</f>
        <v/>
      </c>
      <c r="Y281">
        <f>IF(Catalogos!G281="","",Catalogos!G281)</f>
        <v/>
      </c>
    </row>
    <row r="282" ht="21" customHeight="1">
      <c r="A282" s="15" t="n"/>
      <c r="B282" s="15" t="n"/>
      <c r="C282" s="16">
        <f>IF(B282="","",IFERROR(INDEX(Clientes!$B$2:$B$201,MATCH(B282,Clientes!$A$2:$A$201,0)),"CLIENTE NO ENCONTRADO"))</f>
        <v/>
      </c>
      <c r="D282" s="15" t="n"/>
      <c r="E282" s="15" t="n"/>
      <c r="F282" s="17" t="n"/>
      <c r="G282" s="17" t="n"/>
      <c r="H282" s="18" t="n"/>
      <c r="I282" s="17" t="n"/>
      <c r="J282" s="17" t="n"/>
      <c r="K282" s="17" t="n"/>
      <c r="L282" s="17" t="n"/>
      <c r="M282" s="19">
        <f>IF(A282="","",IFERROR(IF(COUNTIF(Lecturas_KM!$B$2:$B$1001,A282)=0,"",SUMPRODUCT(MAX((Lecturas_KM!$B$2:$B$1001=A282)*Lecturas_KM!$D$2:$D$1001))),""))</f>
        <v/>
      </c>
      <c r="N282" s="20">
        <f>IF(A282="","",IFERROR(IF(COUNTIF(Lecturas_KM!$B$2:$B$1001,A282)=0,"",SUMPRODUCT(MAX((Lecturas_KM!$B$2:$B$1001=A282)*Lecturas_KM!$C$2:$C$1001))),""))</f>
        <v/>
      </c>
      <c r="O282" s="21" t="n"/>
      <c r="P282" s="17" t="n"/>
      <c r="Q282" s="22">
        <f>IF(A282="","",IF(OR(B282="",D282="",E282="",F282="",G282="",H282="",O282=""),"INCOMPLETO",IF(C282="CLIENTE NO ENCONTRADO","REVISAR CLIENTE","COMPLETO")))</f>
        <v/>
      </c>
      <c r="T282">
        <f>IF(Clientes!A282="","",Clientes!A282)</f>
        <v/>
      </c>
      <c r="U282">
        <f>IF(Catalogos!C282="","",Catalogos!C282)</f>
        <v/>
      </c>
      <c r="V282">
        <f>IF(Catalogos!D282="","",Catalogos!D282)</f>
        <v/>
      </c>
      <c r="W282">
        <f>IF(Catalogos!E282="","",Catalogos!E282)</f>
        <v/>
      </c>
      <c r="X282">
        <f>IF(Catalogos!F282="","",Catalogos!F282)</f>
        <v/>
      </c>
      <c r="Y282">
        <f>IF(Catalogos!G282="","",Catalogos!G282)</f>
        <v/>
      </c>
    </row>
    <row r="283" ht="21" customHeight="1">
      <c r="A283" s="15" t="n"/>
      <c r="B283" s="15" t="n"/>
      <c r="C283" s="23">
        <f>IF(B283="","",IFERROR(INDEX(Clientes!$B$2:$B$201,MATCH(B283,Clientes!$A$2:$A$201,0)),"CLIENTE NO ENCONTRADO"))</f>
        <v/>
      </c>
      <c r="D283" s="15" t="n"/>
      <c r="E283" s="15" t="n"/>
      <c r="F283" s="17" t="n"/>
      <c r="G283" s="17" t="n"/>
      <c r="H283" s="18" t="n"/>
      <c r="I283" s="17" t="n"/>
      <c r="J283" s="17" t="n"/>
      <c r="K283" s="17" t="n"/>
      <c r="L283" s="17" t="n"/>
      <c r="M283" s="24">
        <f>IF(A283="","",IFERROR(IF(COUNTIF(Lecturas_KM!$B$2:$B$1001,A283)=0,"",SUMPRODUCT(MAX((Lecturas_KM!$B$2:$B$1001=A283)*Lecturas_KM!$D$2:$D$1001))),""))</f>
        <v/>
      </c>
      <c r="N283" s="25">
        <f>IF(A283="","",IFERROR(IF(COUNTIF(Lecturas_KM!$B$2:$B$1001,A283)=0,"",SUMPRODUCT(MAX((Lecturas_KM!$B$2:$B$1001=A283)*Lecturas_KM!$C$2:$C$1001))),""))</f>
        <v/>
      </c>
      <c r="O283" s="21" t="n"/>
      <c r="P283" s="17" t="n"/>
      <c r="Q283" s="26">
        <f>IF(A283="","",IF(OR(B283="",D283="",E283="",F283="",G283="",H283="",O283=""),"INCOMPLETO",IF(C283="CLIENTE NO ENCONTRADO","REVISAR CLIENTE","COMPLETO")))</f>
        <v/>
      </c>
      <c r="T283">
        <f>IF(Clientes!A283="","",Clientes!A283)</f>
        <v/>
      </c>
      <c r="U283">
        <f>IF(Catalogos!C283="","",Catalogos!C283)</f>
        <v/>
      </c>
      <c r="V283">
        <f>IF(Catalogos!D283="","",Catalogos!D283)</f>
        <v/>
      </c>
      <c r="W283">
        <f>IF(Catalogos!E283="","",Catalogos!E283)</f>
        <v/>
      </c>
      <c r="X283">
        <f>IF(Catalogos!F283="","",Catalogos!F283)</f>
        <v/>
      </c>
      <c r="Y283">
        <f>IF(Catalogos!G283="","",Catalogos!G283)</f>
        <v/>
      </c>
    </row>
    <row r="284" ht="21" customHeight="1">
      <c r="A284" s="15" t="n"/>
      <c r="B284" s="15" t="n"/>
      <c r="C284" s="16">
        <f>IF(B284="","",IFERROR(INDEX(Clientes!$B$2:$B$201,MATCH(B284,Clientes!$A$2:$A$201,0)),"CLIENTE NO ENCONTRADO"))</f>
        <v/>
      </c>
      <c r="D284" s="15" t="n"/>
      <c r="E284" s="15" t="n"/>
      <c r="F284" s="17" t="n"/>
      <c r="G284" s="17" t="n"/>
      <c r="H284" s="18" t="n"/>
      <c r="I284" s="17" t="n"/>
      <c r="J284" s="17" t="n"/>
      <c r="K284" s="17" t="n"/>
      <c r="L284" s="17" t="n"/>
      <c r="M284" s="19">
        <f>IF(A284="","",IFERROR(IF(COUNTIF(Lecturas_KM!$B$2:$B$1001,A284)=0,"",SUMPRODUCT(MAX((Lecturas_KM!$B$2:$B$1001=A284)*Lecturas_KM!$D$2:$D$1001))),""))</f>
        <v/>
      </c>
      <c r="N284" s="20">
        <f>IF(A284="","",IFERROR(IF(COUNTIF(Lecturas_KM!$B$2:$B$1001,A284)=0,"",SUMPRODUCT(MAX((Lecturas_KM!$B$2:$B$1001=A284)*Lecturas_KM!$C$2:$C$1001))),""))</f>
        <v/>
      </c>
      <c r="O284" s="21" t="n"/>
      <c r="P284" s="17" t="n"/>
      <c r="Q284" s="22">
        <f>IF(A284="","",IF(OR(B284="",D284="",E284="",F284="",G284="",H284="",O284=""),"INCOMPLETO",IF(C284="CLIENTE NO ENCONTRADO","REVISAR CLIENTE","COMPLETO")))</f>
        <v/>
      </c>
      <c r="T284">
        <f>IF(Clientes!A284="","",Clientes!A284)</f>
        <v/>
      </c>
      <c r="U284">
        <f>IF(Catalogos!C284="","",Catalogos!C284)</f>
        <v/>
      </c>
      <c r="V284">
        <f>IF(Catalogos!D284="","",Catalogos!D284)</f>
        <v/>
      </c>
      <c r="W284">
        <f>IF(Catalogos!E284="","",Catalogos!E284)</f>
        <v/>
      </c>
      <c r="X284">
        <f>IF(Catalogos!F284="","",Catalogos!F284)</f>
        <v/>
      </c>
      <c r="Y284">
        <f>IF(Catalogos!G284="","",Catalogos!G284)</f>
        <v/>
      </c>
    </row>
    <row r="285" ht="21" customHeight="1">
      <c r="A285" s="15" t="n"/>
      <c r="B285" s="15" t="n"/>
      <c r="C285" s="23">
        <f>IF(B285="","",IFERROR(INDEX(Clientes!$B$2:$B$201,MATCH(B285,Clientes!$A$2:$A$201,0)),"CLIENTE NO ENCONTRADO"))</f>
        <v/>
      </c>
      <c r="D285" s="15" t="n"/>
      <c r="E285" s="15" t="n"/>
      <c r="F285" s="17" t="n"/>
      <c r="G285" s="17" t="n"/>
      <c r="H285" s="18" t="n"/>
      <c r="I285" s="17" t="n"/>
      <c r="J285" s="17" t="n"/>
      <c r="K285" s="17" t="n"/>
      <c r="L285" s="17" t="n"/>
      <c r="M285" s="24">
        <f>IF(A285="","",IFERROR(IF(COUNTIF(Lecturas_KM!$B$2:$B$1001,A285)=0,"",SUMPRODUCT(MAX((Lecturas_KM!$B$2:$B$1001=A285)*Lecturas_KM!$D$2:$D$1001))),""))</f>
        <v/>
      </c>
      <c r="N285" s="25">
        <f>IF(A285="","",IFERROR(IF(COUNTIF(Lecturas_KM!$B$2:$B$1001,A285)=0,"",SUMPRODUCT(MAX((Lecturas_KM!$B$2:$B$1001=A285)*Lecturas_KM!$C$2:$C$1001))),""))</f>
        <v/>
      </c>
      <c r="O285" s="21" t="n"/>
      <c r="P285" s="17" t="n"/>
      <c r="Q285" s="26">
        <f>IF(A285="","",IF(OR(B285="",D285="",E285="",F285="",G285="",H285="",O285=""),"INCOMPLETO",IF(C285="CLIENTE NO ENCONTRADO","REVISAR CLIENTE","COMPLETO")))</f>
        <v/>
      </c>
      <c r="T285">
        <f>IF(Clientes!A285="","",Clientes!A285)</f>
        <v/>
      </c>
      <c r="U285">
        <f>IF(Catalogos!C285="","",Catalogos!C285)</f>
        <v/>
      </c>
      <c r="V285">
        <f>IF(Catalogos!D285="","",Catalogos!D285)</f>
        <v/>
      </c>
      <c r="W285">
        <f>IF(Catalogos!E285="","",Catalogos!E285)</f>
        <v/>
      </c>
      <c r="X285">
        <f>IF(Catalogos!F285="","",Catalogos!F285)</f>
        <v/>
      </c>
      <c r="Y285">
        <f>IF(Catalogos!G285="","",Catalogos!G285)</f>
        <v/>
      </c>
    </row>
    <row r="286" ht="21" customHeight="1">
      <c r="A286" s="15" t="n"/>
      <c r="B286" s="15" t="n"/>
      <c r="C286" s="16">
        <f>IF(B286="","",IFERROR(INDEX(Clientes!$B$2:$B$201,MATCH(B286,Clientes!$A$2:$A$201,0)),"CLIENTE NO ENCONTRADO"))</f>
        <v/>
      </c>
      <c r="D286" s="15" t="n"/>
      <c r="E286" s="15" t="n"/>
      <c r="F286" s="17" t="n"/>
      <c r="G286" s="17" t="n"/>
      <c r="H286" s="18" t="n"/>
      <c r="I286" s="17" t="n"/>
      <c r="J286" s="17" t="n"/>
      <c r="K286" s="17" t="n"/>
      <c r="L286" s="17" t="n"/>
      <c r="M286" s="19">
        <f>IF(A286="","",IFERROR(IF(COUNTIF(Lecturas_KM!$B$2:$B$1001,A286)=0,"",SUMPRODUCT(MAX((Lecturas_KM!$B$2:$B$1001=A286)*Lecturas_KM!$D$2:$D$1001))),""))</f>
        <v/>
      </c>
      <c r="N286" s="20">
        <f>IF(A286="","",IFERROR(IF(COUNTIF(Lecturas_KM!$B$2:$B$1001,A286)=0,"",SUMPRODUCT(MAX((Lecturas_KM!$B$2:$B$1001=A286)*Lecturas_KM!$C$2:$C$1001))),""))</f>
        <v/>
      </c>
      <c r="O286" s="21" t="n"/>
      <c r="P286" s="17" t="n"/>
      <c r="Q286" s="22">
        <f>IF(A286="","",IF(OR(B286="",D286="",E286="",F286="",G286="",H286="",O286=""),"INCOMPLETO",IF(C286="CLIENTE NO ENCONTRADO","REVISAR CLIENTE","COMPLETO")))</f>
        <v/>
      </c>
      <c r="T286">
        <f>IF(Clientes!A286="","",Clientes!A286)</f>
        <v/>
      </c>
      <c r="U286">
        <f>IF(Catalogos!C286="","",Catalogos!C286)</f>
        <v/>
      </c>
      <c r="V286">
        <f>IF(Catalogos!D286="","",Catalogos!D286)</f>
        <v/>
      </c>
      <c r="W286">
        <f>IF(Catalogos!E286="","",Catalogos!E286)</f>
        <v/>
      </c>
      <c r="X286">
        <f>IF(Catalogos!F286="","",Catalogos!F286)</f>
        <v/>
      </c>
      <c r="Y286">
        <f>IF(Catalogos!G286="","",Catalogos!G286)</f>
        <v/>
      </c>
    </row>
    <row r="287" ht="21" customHeight="1">
      <c r="A287" s="15" t="n"/>
      <c r="B287" s="15" t="n"/>
      <c r="C287" s="23">
        <f>IF(B287="","",IFERROR(INDEX(Clientes!$B$2:$B$201,MATCH(B287,Clientes!$A$2:$A$201,0)),"CLIENTE NO ENCONTRADO"))</f>
        <v/>
      </c>
      <c r="D287" s="15" t="n"/>
      <c r="E287" s="15" t="n"/>
      <c r="F287" s="17" t="n"/>
      <c r="G287" s="17" t="n"/>
      <c r="H287" s="18" t="n"/>
      <c r="I287" s="17" t="n"/>
      <c r="J287" s="17" t="n"/>
      <c r="K287" s="17" t="n"/>
      <c r="L287" s="17" t="n"/>
      <c r="M287" s="24">
        <f>IF(A287="","",IFERROR(IF(COUNTIF(Lecturas_KM!$B$2:$B$1001,A287)=0,"",SUMPRODUCT(MAX((Lecturas_KM!$B$2:$B$1001=A287)*Lecturas_KM!$D$2:$D$1001))),""))</f>
        <v/>
      </c>
      <c r="N287" s="25">
        <f>IF(A287="","",IFERROR(IF(COUNTIF(Lecturas_KM!$B$2:$B$1001,A287)=0,"",SUMPRODUCT(MAX((Lecturas_KM!$B$2:$B$1001=A287)*Lecturas_KM!$C$2:$C$1001))),""))</f>
        <v/>
      </c>
      <c r="O287" s="21" t="n"/>
      <c r="P287" s="17" t="n"/>
      <c r="Q287" s="26">
        <f>IF(A287="","",IF(OR(B287="",D287="",E287="",F287="",G287="",H287="",O287=""),"INCOMPLETO",IF(C287="CLIENTE NO ENCONTRADO","REVISAR CLIENTE","COMPLETO")))</f>
        <v/>
      </c>
      <c r="T287">
        <f>IF(Clientes!A287="","",Clientes!A287)</f>
        <v/>
      </c>
      <c r="U287">
        <f>IF(Catalogos!C287="","",Catalogos!C287)</f>
        <v/>
      </c>
      <c r="V287">
        <f>IF(Catalogos!D287="","",Catalogos!D287)</f>
        <v/>
      </c>
      <c r="W287">
        <f>IF(Catalogos!E287="","",Catalogos!E287)</f>
        <v/>
      </c>
      <c r="X287">
        <f>IF(Catalogos!F287="","",Catalogos!F287)</f>
        <v/>
      </c>
      <c r="Y287">
        <f>IF(Catalogos!G287="","",Catalogos!G287)</f>
        <v/>
      </c>
    </row>
    <row r="288" ht="21" customHeight="1">
      <c r="A288" s="15" t="n"/>
      <c r="B288" s="15" t="n"/>
      <c r="C288" s="16">
        <f>IF(B288="","",IFERROR(INDEX(Clientes!$B$2:$B$201,MATCH(B288,Clientes!$A$2:$A$201,0)),"CLIENTE NO ENCONTRADO"))</f>
        <v/>
      </c>
      <c r="D288" s="15" t="n"/>
      <c r="E288" s="15" t="n"/>
      <c r="F288" s="17" t="n"/>
      <c r="G288" s="17" t="n"/>
      <c r="H288" s="18" t="n"/>
      <c r="I288" s="17" t="n"/>
      <c r="J288" s="17" t="n"/>
      <c r="K288" s="17" t="n"/>
      <c r="L288" s="17" t="n"/>
      <c r="M288" s="19">
        <f>IF(A288="","",IFERROR(IF(COUNTIF(Lecturas_KM!$B$2:$B$1001,A288)=0,"",SUMPRODUCT(MAX((Lecturas_KM!$B$2:$B$1001=A288)*Lecturas_KM!$D$2:$D$1001))),""))</f>
        <v/>
      </c>
      <c r="N288" s="20">
        <f>IF(A288="","",IFERROR(IF(COUNTIF(Lecturas_KM!$B$2:$B$1001,A288)=0,"",SUMPRODUCT(MAX((Lecturas_KM!$B$2:$B$1001=A288)*Lecturas_KM!$C$2:$C$1001))),""))</f>
        <v/>
      </c>
      <c r="O288" s="21" t="n"/>
      <c r="P288" s="17" t="n"/>
      <c r="Q288" s="22">
        <f>IF(A288="","",IF(OR(B288="",D288="",E288="",F288="",G288="",H288="",O288=""),"INCOMPLETO",IF(C288="CLIENTE NO ENCONTRADO","REVISAR CLIENTE","COMPLETO")))</f>
        <v/>
      </c>
      <c r="T288">
        <f>IF(Clientes!A288="","",Clientes!A288)</f>
        <v/>
      </c>
      <c r="U288">
        <f>IF(Catalogos!C288="","",Catalogos!C288)</f>
        <v/>
      </c>
      <c r="V288">
        <f>IF(Catalogos!D288="","",Catalogos!D288)</f>
        <v/>
      </c>
      <c r="W288">
        <f>IF(Catalogos!E288="","",Catalogos!E288)</f>
        <v/>
      </c>
      <c r="X288">
        <f>IF(Catalogos!F288="","",Catalogos!F288)</f>
        <v/>
      </c>
      <c r="Y288">
        <f>IF(Catalogos!G288="","",Catalogos!G288)</f>
        <v/>
      </c>
    </row>
    <row r="289" ht="21" customHeight="1">
      <c r="A289" s="15" t="n"/>
      <c r="B289" s="15" t="n"/>
      <c r="C289" s="23">
        <f>IF(B289="","",IFERROR(INDEX(Clientes!$B$2:$B$201,MATCH(B289,Clientes!$A$2:$A$201,0)),"CLIENTE NO ENCONTRADO"))</f>
        <v/>
      </c>
      <c r="D289" s="15" t="n"/>
      <c r="E289" s="15" t="n"/>
      <c r="F289" s="17" t="n"/>
      <c r="G289" s="17" t="n"/>
      <c r="H289" s="18" t="n"/>
      <c r="I289" s="17" t="n"/>
      <c r="J289" s="17" t="n"/>
      <c r="K289" s="17" t="n"/>
      <c r="L289" s="17" t="n"/>
      <c r="M289" s="24">
        <f>IF(A289="","",IFERROR(IF(COUNTIF(Lecturas_KM!$B$2:$B$1001,A289)=0,"",SUMPRODUCT(MAX((Lecturas_KM!$B$2:$B$1001=A289)*Lecturas_KM!$D$2:$D$1001))),""))</f>
        <v/>
      </c>
      <c r="N289" s="25">
        <f>IF(A289="","",IFERROR(IF(COUNTIF(Lecturas_KM!$B$2:$B$1001,A289)=0,"",SUMPRODUCT(MAX((Lecturas_KM!$B$2:$B$1001=A289)*Lecturas_KM!$C$2:$C$1001))),""))</f>
        <v/>
      </c>
      <c r="O289" s="21" t="n"/>
      <c r="P289" s="17" t="n"/>
      <c r="Q289" s="26">
        <f>IF(A289="","",IF(OR(B289="",D289="",E289="",F289="",G289="",H289="",O289=""),"INCOMPLETO",IF(C289="CLIENTE NO ENCONTRADO","REVISAR CLIENTE","COMPLETO")))</f>
        <v/>
      </c>
      <c r="T289">
        <f>IF(Clientes!A289="","",Clientes!A289)</f>
        <v/>
      </c>
      <c r="U289">
        <f>IF(Catalogos!C289="","",Catalogos!C289)</f>
        <v/>
      </c>
      <c r="V289">
        <f>IF(Catalogos!D289="","",Catalogos!D289)</f>
        <v/>
      </c>
      <c r="W289">
        <f>IF(Catalogos!E289="","",Catalogos!E289)</f>
        <v/>
      </c>
      <c r="X289">
        <f>IF(Catalogos!F289="","",Catalogos!F289)</f>
        <v/>
      </c>
      <c r="Y289">
        <f>IF(Catalogos!G289="","",Catalogos!G289)</f>
        <v/>
      </c>
    </row>
    <row r="290" ht="21" customHeight="1">
      <c r="A290" s="15" t="n"/>
      <c r="B290" s="15" t="n"/>
      <c r="C290" s="16">
        <f>IF(B290="","",IFERROR(INDEX(Clientes!$B$2:$B$201,MATCH(B290,Clientes!$A$2:$A$201,0)),"CLIENTE NO ENCONTRADO"))</f>
        <v/>
      </c>
      <c r="D290" s="15" t="n"/>
      <c r="E290" s="15" t="n"/>
      <c r="F290" s="17" t="n"/>
      <c r="G290" s="17" t="n"/>
      <c r="H290" s="18" t="n"/>
      <c r="I290" s="17" t="n"/>
      <c r="J290" s="17" t="n"/>
      <c r="K290" s="17" t="n"/>
      <c r="L290" s="17" t="n"/>
      <c r="M290" s="19">
        <f>IF(A290="","",IFERROR(IF(COUNTIF(Lecturas_KM!$B$2:$B$1001,A290)=0,"",SUMPRODUCT(MAX((Lecturas_KM!$B$2:$B$1001=A290)*Lecturas_KM!$D$2:$D$1001))),""))</f>
        <v/>
      </c>
      <c r="N290" s="20">
        <f>IF(A290="","",IFERROR(IF(COUNTIF(Lecturas_KM!$B$2:$B$1001,A290)=0,"",SUMPRODUCT(MAX((Lecturas_KM!$B$2:$B$1001=A290)*Lecturas_KM!$C$2:$C$1001))),""))</f>
        <v/>
      </c>
      <c r="O290" s="21" t="n"/>
      <c r="P290" s="17" t="n"/>
      <c r="Q290" s="22">
        <f>IF(A290="","",IF(OR(B290="",D290="",E290="",F290="",G290="",H290="",O290=""),"INCOMPLETO",IF(C290="CLIENTE NO ENCONTRADO","REVISAR CLIENTE","COMPLETO")))</f>
        <v/>
      </c>
      <c r="T290">
        <f>IF(Clientes!A290="","",Clientes!A290)</f>
        <v/>
      </c>
      <c r="U290">
        <f>IF(Catalogos!C290="","",Catalogos!C290)</f>
        <v/>
      </c>
      <c r="V290">
        <f>IF(Catalogos!D290="","",Catalogos!D290)</f>
        <v/>
      </c>
      <c r="W290">
        <f>IF(Catalogos!E290="","",Catalogos!E290)</f>
        <v/>
      </c>
      <c r="X290">
        <f>IF(Catalogos!F290="","",Catalogos!F290)</f>
        <v/>
      </c>
      <c r="Y290">
        <f>IF(Catalogos!G290="","",Catalogos!G290)</f>
        <v/>
      </c>
    </row>
    <row r="291" ht="21" customHeight="1">
      <c r="A291" s="15" t="n"/>
      <c r="B291" s="15" t="n"/>
      <c r="C291" s="23">
        <f>IF(B291="","",IFERROR(INDEX(Clientes!$B$2:$B$201,MATCH(B291,Clientes!$A$2:$A$201,0)),"CLIENTE NO ENCONTRADO"))</f>
        <v/>
      </c>
      <c r="D291" s="15" t="n"/>
      <c r="E291" s="15" t="n"/>
      <c r="F291" s="17" t="n"/>
      <c r="G291" s="17" t="n"/>
      <c r="H291" s="18" t="n"/>
      <c r="I291" s="17" t="n"/>
      <c r="J291" s="17" t="n"/>
      <c r="K291" s="17" t="n"/>
      <c r="L291" s="17" t="n"/>
      <c r="M291" s="24">
        <f>IF(A291="","",IFERROR(IF(COUNTIF(Lecturas_KM!$B$2:$B$1001,A291)=0,"",SUMPRODUCT(MAX((Lecturas_KM!$B$2:$B$1001=A291)*Lecturas_KM!$D$2:$D$1001))),""))</f>
        <v/>
      </c>
      <c r="N291" s="25">
        <f>IF(A291="","",IFERROR(IF(COUNTIF(Lecturas_KM!$B$2:$B$1001,A291)=0,"",SUMPRODUCT(MAX((Lecturas_KM!$B$2:$B$1001=A291)*Lecturas_KM!$C$2:$C$1001))),""))</f>
        <v/>
      </c>
      <c r="O291" s="21" t="n"/>
      <c r="P291" s="17" t="n"/>
      <c r="Q291" s="26">
        <f>IF(A291="","",IF(OR(B291="",D291="",E291="",F291="",G291="",H291="",O291=""),"INCOMPLETO",IF(C291="CLIENTE NO ENCONTRADO","REVISAR CLIENTE","COMPLETO")))</f>
        <v/>
      </c>
      <c r="T291">
        <f>IF(Clientes!A291="","",Clientes!A291)</f>
        <v/>
      </c>
      <c r="U291">
        <f>IF(Catalogos!C291="","",Catalogos!C291)</f>
        <v/>
      </c>
      <c r="V291">
        <f>IF(Catalogos!D291="","",Catalogos!D291)</f>
        <v/>
      </c>
      <c r="W291">
        <f>IF(Catalogos!E291="","",Catalogos!E291)</f>
        <v/>
      </c>
      <c r="X291">
        <f>IF(Catalogos!F291="","",Catalogos!F291)</f>
        <v/>
      </c>
      <c r="Y291">
        <f>IF(Catalogos!G291="","",Catalogos!G291)</f>
        <v/>
      </c>
    </row>
    <row r="292" ht="21" customHeight="1">
      <c r="A292" s="15" t="n"/>
      <c r="B292" s="15" t="n"/>
      <c r="C292" s="16">
        <f>IF(B292="","",IFERROR(INDEX(Clientes!$B$2:$B$201,MATCH(B292,Clientes!$A$2:$A$201,0)),"CLIENTE NO ENCONTRADO"))</f>
        <v/>
      </c>
      <c r="D292" s="15" t="n"/>
      <c r="E292" s="15" t="n"/>
      <c r="F292" s="17" t="n"/>
      <c r="G292" s="17" t="n"/>
      <c r="H292" s="18" t="n"/>
      <c r="I292" s="17" t="n"/>
      <c r="J292" s="17" t="n"/>
      <c r="K292" s="17" t="n"/>
      <c r="L292" s="17" t="n"/>
      <c r="M292" s="19">
        <f>IF(A292="","",IFERROR(IF(COUNTIF(Lecturas_KM!$B$2:$B$1001,A292)=0,"",SUMPRODUCT(MAX((Lecturas_KM!$B$2:$B$1001=A292)*Lecturas_KM!$D$2:$D$1001))),""))</f>
        <v/>
      </c>
      <c r="N292" s="20">
        <f>IF(A292="","",IFERROR(IF(COUNTIF(Lecturas_KM!$B$2:$B$1001,A292)=0,"",SUMPRODUCT(MAX((Lecturas_KM!$B$2:$B$1001=A292)*Lecturas_KM!$C$2:$C$1001))),""))</f>
        <v/>
      </c>
      <c r="O292" s="21" t="n"/>
      <c r="P292" s="17" t="n"/>
      <c r="Q292" s="22">
        <f>IF(A292="","",IF(OR(B292="",D292="",E292="",F292="",G292="",H292="",O292=""),"INCOMPLETO",IF(C292="CLIENTE NO ENCONTRADO","REVISAR CLIENTE","COMPLETO")))</f>
        <v/>
      </c>
      <c r="T292">
        <f>IF(Clientes!A292="","",Clientes!A292)</f>
        <v/>
      </c>
      <c r="U292">
        <f>IF(Catalogos!C292="","",Catalogos!C292)</f>
        <v/>
      </c>
      <c r="V292">
        <f>IF(Catalogos!D292="","",Catalogos!D292)</f>
        <v/>
      </c>
      <c r="W292">
        <f>IF(Catalogos!E292="","",Catalogos!E292)</f>
        <v/>
      </c>
      <c r="X292">
        <f>IF(Catalogos!F292="","",Catalogos!F292)</f>
        <v/>
      </c>
      <c r="Y292">
        <f>IF(Catalogos!G292="","",Catalogos!G292)</f>
        <v/>
      </c>
    </row>
    <row r="293" ht="21" customHeight="1">
      <c r="A293" s="15" t="n"/>
      <c r="B293" s="15" t="n"/>
      <c r="C293" s="23">
        <f>IF(B293="","",IFERROR(INDEX(Clientes!$B$2:$B$201,MATCH(B293,Clientes!$A$2:$A$201,0)),"CLIENTE NO ENCONTRADO"))</f>
        <v/>
      </c>
      <c r="D293" s="15" t="n"/>
      <c r="E293" s="15" t="n"/>
      <c r="F293" s="17" t="n"/>
      <c r="G293" s="17" t="n"/>
      <c r="H293" s="18" t="n"/>
      <c r="I293" s="17" t="n"/>
      <c r="J293" s="17" t="n"/>
      <c r="K293" s="17" t="n"/>
      <c r="L293" s="17" t="n"/>
      <c r="M293" s="24">
        <f>IF(A293="","",IFERROR(IF(COUNTIF(Lecturas_KM!$B$2:$B$1001,A293)=0,"",SUMPRODUCT(MAX((Lecturas_KM!$B$2:$B$1001=A293)*Lecturas_KM!$D$2:$D$1001))),""))</f>
        <v/>
      </c>
      <c r="N293" s="25">
        <f>IF(A293="","",IFERROR(IF(COUNTIF(Lecturas_KM!$B$2:$B$1001,A293)=0,"",SUMPRODUCT(MAX((Lecturas_KM!$B$2:$B$1001=A293)*Lecturas_KM!$C$2:$C$1001))),""))</f>
        <v/>
      </c>
      <c r="O293" s="21" t="n"/>
      <c r="P293" s="17" t="n"/>
      <c r="Q293" s="26">
        <f>IF(A293="","",IF(OR(B293="",D293="",E293="",F293="",G293="",H293="",O293=""),"INCOMPLETO",IF(C293="CLIENTE NO ENCONTRADO","REVISAR CLIENTE","COMPLETO")))</f>
        <v/>
      </c>
      <c r="T293">
        <f>IF(Clientes!A293="","",Clientes!A293)</f>
        <v/>
      </c>
      <c r="U293">
        <f>IF(Catalogos!C293="","",Catalogos!C293)</f>
        <v/>
      </c>
      <c r="V293">
        <f>IF(Catalogos!D293="","",Catalogos!D293)</f>
        <v/>
      </c>
      <c r="W293">
        <f>IF(Catalogos!E293="","",Catalogos!E293)</f>
        <v/>
      </c>
      <c r="X293">
        <f>IF(Catalogos!F293="","",Catalogos!F293)</f>
        <v/>
      </c>
      <c r="Y293">
        <f>IF(Catalogos!G293="","",Catalogos!G293)</f>
        <v/>
      </c>
    </row>
    <row r="294" ht="21" customHeight="1">
      <c r="A294" s="15" t="n"/>
      <c r="B294" s="15" t="n"/>
      <c r="C294" s="16">
        <f>IF(B294="","",IFERROR(INDEX(Clientes!$B$2:$B$201,MATCH(B294,Clientes!$A$2:$A$201,0)),"CLIENTE NO ENCONTRADO"))</f>
        <v/>
      </c>
      <c r="D294" s="15" t="n"/>
      <c r="E294" s="15" t="n"/>
      <c r="F294" s="17" t="n"/>
      <c r="G294" s="17" t="n"/>
      <c r="H294" s="18" t="n"/>
      <c r="I294" s="17" t="n"/>
      <c r="J294" s="17" t="n"/>
      <c r="K294" s="17" t="n"/>
      <c r="L294" s="17" t="n"/>
      <c r="M294" s="19">
        <f>IF(A294="","",IFERROR(IF(COUNTIF(Lecturas_KM!$B$2:$B$1001,A294)=0,"",SUMPRODUCT(MAX((Lecturas_KM!$B$2:$B$1001=A294)*Lecturas_KM!$D$2:$D$1001))),""))</f>
        <v/>
      </c>
      <c r="N294" s="20">
        <f>IF(A294="","",IFERROR(IF(COUNTIF(Lecturas_KM!$B$2:$B$1001,A294)=0,"",SUMPRODUCT(MAX((Lecturas_KM!$B$2:$B$1001=A294)*Lecturas_KM!$C$2:$C$1001))),""))</f>
        <v/>
      </c>
      <c r="O294" s="21" t="n"/>
      <c r="P294" s="17" t="n"/>
      <c r="Q294" s="22">
        <f>IF(A294="","",IF(OR(B294="",D294="",E294="",F294="",G294="",H294="",O294=""),"INCOMPLETO",IF(C294="CLIENTE NO ENCONTRADO","REVISAR CLIENTE","COMPLETO")))</f>
        <v/>
      </c>
      <c r="T294">
        <f>IF(Clientes!A294="","",Clientes!A294)</f>
        <v/>
      </c>
      <c r="U294">
        <f>IF(Catalogos!C294="","",Catalogos!C294)</f>
        <v/>
      </c>
      <c r="V294">
        <f>IF(Catalogos!D294="","",Catalogos!D294)</f>
        <v/>
      </c>
      <c r="W294">
        <f>IF(Catalogos!E294="","",Catalogos!E294)</f>
        <v/>
      </c>
      <c r="X294">
        <f>IF(Catalogos!F294="","",Catalogos!F294)</f>
        <v/>
      </c>
      <c r="Y294">
        <f>IF(Catalogos!G294="","",Catalogos!G294)</f>
        <v/>
      </c>
    </row>
    <row r="295" ht="21" customHeight="1">
      <c r="A295" s="15" t="n"/>
      <c r="B295" s="15" t="n"/>
      <c r="C295" s="23">
        <f>IF(B295="","",IFERROR(INDEX(Clientes!$B$2:$B$201,MATCH(B295,Clientes!$A$2:$A$201,0)),"CLIENTE NO ENCONTRADO"))</f>
        <v/>
      </c>
      <c r="D295" s="15" t="n"/>
      <c r="E295" s="15" t="n"/>
      <c r="F295" s="17" t="n"/>
      <c r="G295" s="17" t="n"/>
      <c r="H295" s="18" t="n"/>
      <c r="I295" s="17" t="n"/>
      <c r="J295" s="17" t="n"/>
      <c r="K295" s="17" t="n"/>
      <c r="L295" s="17" t="n"/>
      <c r="M295" s="24">
        <f>IF(A295="","",IFERROR(IF(COUNTIF(Lecturas_KM!$B$2:$B$1001,A295)=0,"",SUMPRODUCT(MAX((Lecturas_KM!$B$2:$B$1001=A295)*Lecturas_KM!$D$2:$D$1001))),""))</f>
        <v/>
      </c>
      <c r="N295" s="25">
        <f>IF(A295="","",IFERROR(IF(COUNTIF(Lecturas_KM!$B$2:$B$1001,A295)=0,"",SUMPRODUCT(MAX((Lecturas_KM!$B$2:$B$1001=A295)*Lecturas_KM!$C$2:$C$1001))),""))</f>
        <v/>
      </c>
      <c r="O295" s="21" t="n"/>
      <c r="P295" s="17" t="n"/>
      <c r="Q295" s="26">
        <f>IF(A295="","",IF(OR(B295="",D295="",E295="",F295="",G295="",H295="",O295=""),"INCOMPLETO",IF(C295="CLIENTE NO ENCONTRADO","REVISAR CLIENTE","COMPLETO")))</f>
        <v/>
      </c>
      <c r="T295">
        <f>IF(Clientes!A295="","",Clientes!A295)</f>
        <v/>
      </c>
      <c r="U295">
        <f>IF(Catalogos!C295="","",Catalogos!C295)</f>
        <v/>
      </c>
      <c r="V295">
        <f>IF(Catalogos!D295="","",Catalogos!D295)</f>
        <v/>
      </c>
      <c r="W295">
        <f>IF(Catalogos!E295="","",Catalogos!E295)</f>
        <v/>
      </c>
      <c r="X295">
        <f>IF(Catalogos!F295="","",Catalogos!F295)</f>
        <v/>
      </c>
      <c r="Y295">
        <f>IF(Catalogos!G295="","",Catalogos!G295)</f>
        <v/>
      </c>
    </row>
    <row r="296" ht="21" customHeight="1">
      <c r="A296" s="15" t="n"/>
      <c r="B296" s="15" t="n"/>
      <c r="C296" s="16">
        <f>IF(B296="","",IFERROR(INDEX(Clientes!$B$2:$B$201,MATCH(B296,Clientes!$A$2:$A$201,0)),"CLIENTE NO ENCONTRADO"))</f>
        <v/>
      </c>
      <c r="D296" s="15" t="n"/>
      <c r="E296" s="15" t="n"/>
      <c r="F296" s="17" t="n"/>
      <c r="G296" s="17" t="n"/>
      <c r="H296" s="18" t="n"/>
      <c r="I296" s="17" t="n"/>
      <c r="J296" s="17" t="n"/>
      <c r="K296" s="17" t="n"/>
      <c r="L296" s="17" t="n"/>
      <c r="M296" s="19">
        <f>IF(A296="","",IFERROR(IF(COUNTIF(Lecturas_KM!$B$2:$B$1001,A296)=0,"",SUMPRODUCT(MAX((Lecturas_KM!$B$2:$B$1001=A296)*Lecturas_KM!$D$2:$D$1001))),""))</f>
        <v/>
      </c>
      <c r="N296" s="20">
        <f>IF(A296="","",IFERROR(IF(COUNTIF(Lecturas_KM!$B$2:$B$1001,A296)=0,"",SUMPRODUCT(MAX((Lecturas_KM!$B$2:$B$1001=A296)*Lecturas_KM!$C$2:$C$1001))),""))</f>
        <v/>
      </c>
      <c r="O296" s="21" t="n"/>
      <c r="P296" s="17" t="n"/>
      <c r="Q296" s="22">
        <f>IF(A296="","",IF(OR(B296="",D296="",E296="",F296="",G296="",H296="",O296=""),"INCOMPLETO",IF(C296="CLIENTE NO ENCONTRADO","REVISAR CLIENTE","COMPLETO")))</f>
        <v/>
      </c>
      <c r="T296">
        <f>IF(Clientes!A296="","",Clientes!A296)</f>
        <v/>
      </c>
      <c r="U296">
        <f>IF(Catalogos!C296="","",Catalogos!C296)</f>
        <v/>
      </c>
      <c r="V296">
        <f>IF(Catalogos!D296="","",Catalogos!D296)</f>
        <v/>
      </c>
      <c r="W296">
        <f>IF(Catalogos!E296="","",Catalogos!E296)</f>
        <v/>
      </c>
      <c r="X296">
        <f>IF(Catalogos!F296="","",Catalogos!F296)</f>
        <v/>
      </c>
      <c r="Y296">
        <f>IF(Catalogos!G296="","",Catalogos!G296)</f>
        <v/>
      </c>
    </row>
    <row r="297" ht="21" customHeight="1">
      <c r="A297" s="15" t="n"/>
      <c r="B297" s="15" t="n"/>
      <c r="C297" s="23">
        <f>IF(B297="","",IFERROR(INDEX(Clientes!$B$2:$B$201,MATCH(B297,Clientes!$A$2:$A$201,0)),"CLIENTE NO ENCONTRADO"))</f>
        <v/>
      </c>
      <c r="D297" s="15" t="n"/>
      <c r="E297" s="15" t="n"/>
      <c r="F297" s="17" t="n"/>
      <c r="G297" s="17" t="n"/>
      <c r="H297" s="18" t="n"/>
      <c r="I297" s="17" t="n"/>
      <c r="J297" s="17" t="n"/>
      <c r="K297" s="17" t="n"/>
      <c r="L297" s="17" t="n"/>
      <c r="M297" s="24">
        <f>IF(A297="","",IFERROR(IF(COUNTIF(Lecturas_KM!$B$2:$B$1001,A297)=0,"",SUMPRODUCT(MAX((Lecturas_KM!$B$2:$B$1001=A297)*Lecturas_KM!$D$2:$D$1001))),""))</f>
        <v/>
      </c>
      <c r="N297" s="25">
        <f>IF(A297="","",IFERROR(IF(COUNTIF(Lecturas_KM!$B$2:$B$1001,A297)=0,"",SUMPRODUCT(MAX((Lecturas_KM!$B$2:$B$1001=A297)*Lecturas_KM!$C$2:$C$1001))),""))</f>
        <v/>
      </c>
      <c r="O297" s="21" t="n"/>
      <c r="P297" s="17" t="n"/>
      <c r="Q297" s="26">
        <f>IF(A297="","",IF(OR(B297="",D297="",E297="",F297="",G297="",H297="",O297=""),"INCOMPLETO",IF(C297="CLIENTE NO ENCONTRADO","REVISAR CLIENTE","COMPLETO")))</f>
        <v/>
      </c>
      <c r="T297">
        <f>IF(Clientes!A297="","",Clientes!A297)</f>
        <v/>
      </c>
      <c r="U297">
        <f>IF(Catalogos!C297="","",Catalogos!C297)</f>
        <v/>
      </c>
      <c r="V297">
        <f>IF(Catalogos!D297="","",Catalogos!D297)</f>
        <v/>
      </c>
      <c r="W297">
        <f>IF(Catalogos!E297="","",Catalogos!E297)</f>
        <v/>
      </c>
      <c r="X297">
        <f>IF(Catalogos!F297="","",Catalogos!F297)</f>
        <v/>
      </c>
      <c r="Y297">
        <f>IF(Catalogos!G297="","",Catalogos!G297)</f>
        <v/>
      </c>
    </row>
    <row r="298" ht="21" customHeight="1">
      <c r="A298" s="15" t="n"/>
      <c r="B298" s="15" t="n"/>
      <c r="C298" s="16">
        <f>IF(B298="","",IFERROR(INDEX(Clientes!$B$2:$B$201,MATCH(B298,Clientes!$A$2:$A$201,0)),"CLIENTE NO ENCONTRADO"))</f>
        <v/>
      </c>
      <c r="D298" s="15" t="n"/>
      <c r="E298" s="15" t="n"/>
      <c r="F298" s="17" t="n"/>
      <c r="G298" s="17" t="n"/>
      <c r="H298" s="18" t="n"/>
      <c r="I298" s="17" t="n"/>
      <c r="J298" s="17" t="n"/>
      <c r="K298" s="17" t="n"/>
      <c r="L298" s="17" t="n"/>
      <c r="M298" s="19">
        <f>IF(A298="","",IFERROR(IF(COUNTIF(Lecturas_KM!$B$2:$B$1001,A298)=0,"",SUMPRODUCT(MAX((Lecturas_KM!$B$2:$B$1001=A298)*Lecturas_KM!$D$2:$D$1001))),""))</f>
        <v/>
      </c>
      <c r="N298" s="20">
        <f>IF(A298="","",IFERROR(IF(COUNTIF(Lecturas_KM!$B$2:$B$1001,A298)=0,"",SUMPRODUCT(MAX((Lecturas_KM!$B$2:$B$1001=A298)*Lecturas_KM!$C$2:$C$1001))),""))</f>
        <v/>
      </c>
      <c r="O298" s="21" t="n"/>
      <c r="P298" s="17" t="n"/>
      <c r="Q298" s="22">
        <f>IF(A298="","",IF(OR(B298="",D298="",E298="",F298="",G298="",H298="",O298=""),"INCOMPLETO",IF(C298="CLIENTE NO ENCONTRADO","REVISAR CLIENTE","COMPLETO")))</f>
        <v/>
      </c>
      <c r="T298">
        <f>IF(Clientes!A298="","",Clientes!A298)</f>
        <v/>
      </c>
      <c r="U298">
        <f>IF(Catalogos!C298="","",Catalogos!C298)</f>
        <v/>
      </c>
      <c r="V298">
        <f>IF(Catalogos!D298="","",Catalogos!D298)</f>
        <v/>
      </c>
      <c r="W298">
        <f>IF(Catalogos!E298="","",Catalogos!E298)</f>
        <v/>
      </c>
      <c r="X298">
        <f>IF(Catalogos!F298="","",Catalogos!F298)</f>
        <v/>
      </c>
      <c r="Y298">
        <f>IF(Catalogos!G298="","",Catalogos!G298)</f>
        <v/>
      </c>
    </row>
    <row r="299" ht="21" customHeight="1">
      <c r="A299" s="15" t="n"/>
      <c r="B299" s="15" t="n"/>
      <c r="C299" s="23">
        <f>IF(B299="","",IFERROR(INDEX(Clientes!$B$2:$B$201,MATCH(B299,Clientes!$A$2:$A$201,0)),"CLIENTE NO ENCONTRADO"))</f>
        <v/>
      </c>
      <c r="D299" s="15" t="n"/>
      <c r="E299" s="15" t="n"/>
      <c r="F299" s="17" t="n"/>
      <c r="G299" s="17" t="n"/>
      <c r="H299" s="18" t="n"/>
      <c r="I299" s="17" t="n"/>
      <c r="J299" s="17" t="n"/>
      <c r="K299" s="17" t="n"/>
      <c r="L299" s="17" t="n"/>
      <c r="M299" s="24">
        <f>IF(A299="","",IFERROR(IF(COUNTIF(Lecturas_KM!$B$2:$B$1001,A299)=0,"",SUMPRODUCT(MAX((Lecturas_KM!$B$2:$B$1001=A299)*Lecturas_KM!$D$2:$D$1001))),""))</f>
        <v/>
      </c>
      <c r="N299" s="25">
        <f>IF(A299="","",IFERROR(IF(COUNTIF(Lecturas_KM!$B$2:$B$1001,A299)=0,"",SUMPRODUCT(MAX((Lecturas_KM!$B$2:$B$1001=A299)*Lecturas_KM!$C$2:$C$1001))),""))</f>
        <v/>
      </c>
      <c r="O299" s="21" t="n"/>
      <c r="P299" s="17" t="n"/>
      <c r="Q299" s="26">
        <f>IF(A299="","",IF(OR(B299="",D299="",E299="",F299="",G299="",H299="",O299=""),"INCOMPLETO",IF(C299="CLIENTE NO ENCONTRADO","REVISAR CLIENTE","COMPLETO")))</f>
        <v/>
      </c>
      <c r="T299">
        <f>IF(Clientes!A299="","",Clientes!A299)</f>
        <v/>
      </c>
      <c r="U299">
        <f>IF(Catalogos!C299="","",Catalogos!C299)</f>
        <v/>
      </c>
      <c r="V299">
        <f>IF(Catalogos!D299="","",Catalogos!D299)</f>
        <v/>
      </c>
      <c r="W299">
        <f>IF(Catalogos!E299="","",Catalogos!E299)</f>
        <v/>
      </c>
      <c r="X299">
        <f>IF(Catalogos!F299="","",Catalogos!F299)</f>
        <v/>
      </c>
      <c r="Y299">
        <f>IF(Catalogos!G299="","",Catalogos!G299)</f>
        <v/>
      </c>
    </row>
    <row r="300" ht="21" customHeight="1">
      <c r="A300" s="15" t="n"/>
      <c r="B300" s="15" t="n"/>
      <c r="C300" s="16">
        <f>IF(B300="","",IFERROR(INDEX(Clientes!$B$2:$B$201,MATCH(B300,Clientes!$A$2:$A$201,0)),"CLIENTE NO ENCONTRADO"))</f>
        <v/>
      </c>
      <c r="D300" s="15" t="n"/>
      <c r="E300" s="15" t="n"/>
      <c r="F300" s="17" t="n"/>
      <c r="G300" s="17" t="n"/>
      <c r="H300" s="18" t="n"/>
      <c r="I300" s="17" t="n"/>
      <c r="J300" s="17" t="n"/>
      <c r="K300" s="17" t="n"/>
      <c r="L300" s="17" t="n"/>
      <c r="M300" s="19">
        <f>IF(A300="","",IFERROR(IF(COUNTIF(Lecturas_KM!$B$2:$B$1001,A300)=0,"",SUMPRODUCT(MAX((Lecturas_KM!$B$2:$B$1001=A300)*Lecturas_KM!$D$2:$D$1001))),""))</f>
        <v/>
      </c>
      <c r="N300" s="20">
        <f>IF(A300="","",IFERROR(IF(COUNTIF(Lecturas_KM!$B$2:$B$1001,A300)=0,"",SUMPRODUCT(MAX((Lecturas_KM!$B$2:$B$1001=A300)*Lecturas_KM!$C$2:$C$1001))),""))</f>
        <v/>
      </c>
      <c r="O300" s="21" t="n"/>
      <c r="P300" s="17" t="n"/>
      <c r="Q300" s="22">
        <f>IF(A300="","",IF(OR(B300="",D300="",E300="",F300="",G300="",H300="",O300=""),"INCOMPLETO",IF(C300="CLIENTE NO ENCONTRADO","REVISAR CLIENTE","COMPLETO")))</f>
        <v/>
      </c>
      <c r="T300">
        <f>IF(Clientes!A300="","",Clientes!A300)</f>
        <v/>
      </c>
      <c r="U300">
        <f>IF(Catalogos!C300="","",Catalogos!C300)</f>
        <v/>
      </c>
      <c r="V300">
        <f>IF(Catalogos!D300="","",Catalogos!D300)</f>
        <v/>
      </c>
      <c r="W300">
        <f>IF(Catalogos!E300="","",Catalogos!E300)</f>
        <v/>
      </c>
      <c r="X300">
        <f>IF(Catalogos!F300="","",Catalogos!F300)</f>
        <v/>
      </c>
      <c r="Y300">
        <f>IF(Catalogos!G300="","",Catalogos!G300)</f>
        <v/>
      </c>
    </row>
    <row r="301" ht="21" customHeight="1">
      <c r="A301" s="15" t="n"/>
      <c r="B301" s="15" t="n"/>
      <c r="C301" s="23">
        <f>IF(B301="","",IFERROR(INDEX(Clientes!$B$2:$B$201,MATCH(B301,Clientes!$A$2:$A$201,0)),"CLIENTE NO ENCONTRADO"))</f>
        <v/>
      </c>
      <c r="D301" s="15" t="n"/>
      <c r="E301" s="15" t="n"/>
      <c r="F301" s="17" t="n"/>
      <c r="G301" s="17" t="n"/>
      <c r="H301" s="18" t="n"/>
      <c r="I301" s="17" t="n"/>
      <c r="J301" s="17" t="n"/>
      <c r="K301" s="17" t="n"/>
      <c r="L301" s="17" t="n"/>
      <c r="M301" s="24">
        <f>IF(A301="","",IFERROR(IF(COUNTIF(Lecturas_KM!$B$2:$B$1001,A301)=0,"",SUMPRODUCT(MAX((Lecturas_KM!$B$2:$B$1001=A301)*Lecturas_KM!$D$2:$D$1001))),""))</f>
        <v/>
      </c>
      <c r="N301" s="25">
        <f>IF(A301="","",IFERROR(IF(COUNTIF(Lecturas_KM!$B$2:$B$1001,A301)=0,"",SUMPRODUCT(MAX((Lecturas_KM!$B$2:$B$1001=A301)*Lecturas_KM!$C$2:$C$1001))),""))</f>
        <v/>
      </c>
      <c r="O301" s="21" t="n"/>
      <c r="P301" s="17" t="n"/>
      <c r="Q301" s="26">
        <f>IF(A301="","",IF(OR(B301="",D301="",E301="",F301="",G301="",H301="",O301=""),"INCOMPLETO",IF(C301="CLIENTE NO ENCONTRADO","REVISAR CLIENTE","COMPLETO")))</f>
        <v/>
      </c>
      <c r="T301">
        <f>IF(Clientes!A301="","",Clientes!A301)</f>
        <v/>
      </c>
      <c r="U301">
        <f>IF(Catalogos!C301="","",Catalogos!C301)</f>
        <v/>
      </c>
      <c r="V301">
        <f>IF(Catalogos!D301="","",Catalogos!D301)</f>
        <v/>
      </c>
      <c r="W301">
        <f>IF(Catalogos!E301="","",Catalogos!E301)</f>
        <v/>
      </c>
      <c r="X301">
        <f>IF(Catalogos!F301="","",Catalogos!F301)</f>
        <v/>
      </c>
      <c r="Y301">
        <f>IF(Catalogos!G301="","",Catalogos!G301)</f>
        <v/>
      </c>
    </row>
    <row r="302" ht="21" customHeight="1">
      <c r="A302" s="15" t="n"/>
      <c r="B302" s="15" t="n"/>
      <c r="C302" s="16">
        <f>IF(B302="","",IFERROR(INDEX(Clientes!$B$2:$B$201,MATCH(B302,Clientes!$A$2:$A$201,0)),"CLIENTE NO ENCONTRADO"))</f>
        <v/>
      </c>
      <c r="D302" s="15" t="n"/>
      <c r="E302" s="15" t="n"/>
      <c r="F302" s="17" t="n"/>
      <c r="G302" s="17" t="n"/>
      <c r="H302" s="18" t="n"/>
      <c r="I302" s="17" t="n"/>
      <c r="J302" s="17" t="n"/>
      <c r="K302" s="17" t="n"/>
      <c r="L302" s="17" t="n"/>
      <c r="M302" s="19">
        <f>IF(A302="","",IFERROR(IF(COUNTIF(Lecturas_KM!$B$2:$B$1001,A302)=0,"",SUMPRODUCT(MAX((Lecturas_KM!$B$2:$B$1001=A302)*Lecturas_KM!$D$2:$D$1001))),""))</f>
        <v/>
      </c>
      <c r="N302" s="20">
        <f>IF(A302="","",IFERROR(IF(COUNTIF(Lecturas_KM!$B$2:$B$1001,A302)=0,"",SUMPRODUCT(MAX((Lecturas_KM!$B$2:$B$1001=A302)*Lecturas_KM!$C$2:$C$1001))),""))</f>
        <v/>
      </c>
      <c r="O302" s="21" t="n"/>
      <c r="P302" s="17" t="n"/>
      <c r="Q302" s="22">
        <f>IF(A302="","",IF(OR(B302="",D302="",E302="",F302="",G302="",H302="",O302=""),"INCOMPLETO",IF(C302="CLIENTE NO ENCONTRADO","REVISAR CLIENTE","COMPLETO")))</f>
        <v/>
      </c>
      <c r="T302">
        <f>IF(Clientes!A302="","",Clientes!A302)</f>
        <v/>
      </c>
      <c r="U302">
        <f>IF(Catalogos!C302="","",Catalogos!C302)</f>
        <v/>
      </c>
      <c r="V302">
        <f>IF(Catalogos!D302="","",Catalogos!D302)</f>
        <v/>
      </c>
      <c r="W302">
        <f>IF(Catalogos!E302="","",Catalogos!E302)</f>
        <v/>
      </c>
      <c r="X302">
        <f>IF(Catalogos!F302="","",Catalogos!F302)</f>
        <v/>
      </c>
      <c r="Y302">
        <f>IF(Catalogos!G302="","",Catalogos!G302)</f>
        <v/>
      </c>
    </row>
    <row r="303" ht="21" customHeight="1">
      <c r="A303" s="15" t="n"/>
      <c r="B303" s="15" t="n"/>
      <c r="C303" s="23">
        <f>IF(B303="","",IFERROR(INDEX(Clientes!$B$2:$B$201,MATCH(B303,Clientes!$A$2:$A$201,0)),"CLIENTE NO ENCONTRADO"))</f>
        <v/>
      </c>
      <c r="D303" s="15" t="n"/>
      <c r="E303" s="15" t="n"/>
      <c r="F303" s="17" t="n"/>
      <c r="G303" s="17" t="n"/>
      <c r="H303" s="18" t="n"/>
      <c r="I303" s="17" t="n"/>
      <c r="J303" s="17" t="n"/>
      <c r="K303" s="17" t="n"/>
      <c r="L303" s="17" t="n"/>
      <c r="M303" s="24">
        <f>IF(A303="","",IFERROR(IF(COUNTIF(Lecturas_KM!$B$2:$B$1001,A303)=0,"",SUMPRODUCT(MAX((Lecturas_KM!$B$2:$B$1001=A303)*Lecturas_KM!$D$2:$D$1001))),""))</f>
        <v/>
      </c>
      <c r="N303" s="25">
        <f>IF(A303="","",IFERROR(IF(COUNTIF(Lecturas_KM!$B$2:$B$1001,A303)=0,"",SUMPRODUCT(MAX((Lecturas_KM!$B$2:$B$1001=A303)*Lecturas_KM!$C$2:$C$1001))),""))</f>
        <v/>
      </c>
      <c r="O303" s="21" t="n"/>
      <c r="P303" s="17" t="n"/>
      <c r="Q303" s="26">
        <f>IF(A303="","",IF(OR(B303="",D303="",E303="",F303="",G303="",H303="",O303=""),"INCOMPLETO",IF(C303="CLIENTE NO ENCONTRADO","REVISAR CLIENTE","COMPLETO")))</f>
        <v/>
      </c>
      <c r="T303">
        <f>IF(Clientes!A303="","",Clientes!A303)</f>
        <v/>
      </c>
      <c r="U303">
        <f>IF(Catalogos!C303="","",Catalogos!C303)</f>
        <v/>
      </c>
      <c r="V303">
        <f>IF(Catalogos!D303="","",Catalogos!D303)</f>
        <v/>
      </c>
      <c r="W303">
        <f>IF(Catalogos!E303="","",Catalogos!E303)</f>
        <v/>
      </c>
      <c r="X303">
        <f>IF(Catalogos!F303="","",Catalogos!F303)</f>
        <v/>
      </c>
      <c r="Y303">
        <f>IF(Catalogos!G303="","",Catalogos!G303)</f>
        <v/>
      </c>
    </row>
    <row r="304" ht="21" customHeight="1">
      <c r="A304" s="15" t="n"/>
      <c r="B304" s="15" t="n"/>
      <c r="C304" s="16">
        <f>IF(B304="","",IFERROR(INDEX(Clientes!$B$2:$B$201,MATCH(B304,Clientes!$A$2:$A$201,0)),"CLIENTE NO ENCONTRADO"))</f>
        <v/>
      </c>
      <c r="D304" s="15" t="n"/>
      <c r="E304" s="15" t="n"/>
      <c r="F304" s="17" t="n"/>
      <c r="G304" s="17" t="n"/>
      <c r="H304" s="18" t="n"/>
      <c r="I304" s="17" t="n"/>
      <c r="J304" s="17" t="n"/>
      <c r="K304" s="17" t="n"/>
      <c r="L304" s="17" t="n"/>
      <c r="M304" s="19">
        <f>IF(A304="","",IFERROR(IF(COUNTIF(Lecturas_KM!$B$2:$B$1001,A304)=0,"",SUMPRODUCT(MAX((Lecturas_KM!$B$2:$B$1001=A304)*Lecturas_KM!$D$2:$D$1001))),""))</f>
        <v/>
      </c>
      <c r="N304" s="20">
        <f>IF(A304="","",IFERROR(IF(COUNTIF(Lecturas_KM!$B$2:$B$1001,A304)=0,"",SUMPRODUCT(MAX((Lecturas_KM!$B$2:$B$1001=A304)*Lecturas_KM!$C$2:$C$1001))),""))</f>
        <v/>
      </c>
      <c r="O304" s="21" t="n"/>
      <c r="P304" s="17" t="n"/>
      <c r="Q304" s="22">
        <f>IF(A304="","",IF(OR(B304="",D304="",E304="",F304="",G304="",H304="",O304=""),"INCOMPLETO",IF(C304="CLIENTE NO ENCONTRADO","REVISAR CLIENTE","COMPLETO")))</f>
        <v/>
      </c>
      <c r="T304">
        <f>IF(Clientes!A304="","",Clientes!A304)</f>
        <v/>
      </c>
      <c r="U304">
        <f>IF(Catalogos!C304="","",Catalogos!C304)</f>
        <v/>
      </c>
      <c r="V304">
        <f>IF(Catalogos!D304="","",Catalogos!D304)</f>
        <v/>
      </c>
      <c r="W304">
        <f>IF(Catalogos!E304="","",Catalogos!E304)</f>
        <v/>
      </c>
      <c r="X304">
        <f>IF(Catalogos!F304="","",Catalogos!F304)</f>
        <v/>
      </c>
      <c r="Y304">
        <f>IF(Catalogos!G304="","",Catalogos!G304)</f>
        <v/>
      </c>
    </row>
    <row r="305" ht="21" customHeight="1">
      <c r="A305" s="15" t="n"/>
      <c r="B305" s="15" t="n"/>
      <c r="C305" s="23">
        <f>IF(B305="","",IFERROR(INDEX(Clientes!$B$2:$B$201,MATCH(B305,Clientes!$A$2:$A$201,0)),"CLIENTE NO ENCONTRADO"))</f>
        <v/>
      </c>
      <c r="D305" s="15" t="n"/>
      <c r="E305" s="15" t="n"/>
      <c r="F305" s="17" t="n"/>
      <c r="G305" s="17" t="n"/>
      <c r="H305" s="18" t="n"/>
      <c r="I305" s="17" t="n"/>
      <c r="J305" s="17" t="n"/>
      <c r="K305" s="17" t="n"/>
      <c r="L305" s="17" t="n"/>
      <c r="M305" s="24">
        <f>IF(A305="","",IFERROR(IF(COUNTIF(Lecturas_KM!$B$2:$B$1001,A305)=0,"",SUMPRODUCT(MAX((Lecturas_KM!$B$2:$B$1001=A305)*Lecturas_KM!$D$2:$D$1001))),""))</f>
        <v/>
      </c>
      <c r="N305" s="25">
        <f>IF(A305="","",IFERROR(IF(COUNTIF(Lecturas_KM!$B$2:$B$1001,A305)=0,"",SUMPRODUCT(MAX((Lecturas_KM!$B$2:$B$1001=A305)*Lecturas_KM!$C$2:$C$1001))),""))</f>
        <v/>
      </c>
      <c r="O305" s="21" t="n"/>
      <c r="P305" s="17" t="n"/>
      <c r="Q305" s="26">
        <f>IF(A305="","",IF(OR(B305="",D305="",E305="",F305="",G305="",H305="",O305=""),"INCOMPLETO",IF(C305="CLIENTE NO ENCONTRADO","REVISAR CLIENTE","COMPLETO")))</f>
        <v/>
      </c>
      <c r="T305">
        <f>IF(Clientes!A305="","",Clientes!A305)</f>
        <v/>
      </c>
      <c r="U305">
        <f>IF(Catalogos!C305="","",Catalogos!C305)</f>
        <v/>
      </c>
      <c r="V305">
        <f>IF(Catalogos!D305="","",Catalogos!D305)</f>
        <v/>
      </c>
      <c r="W305">
        <f>IF(Catalogos!E305="","",Catalogos!E305)</f>
        <v/>
      </c>
      <c r="X305">
        <f>IF(Catalogos!F305="","",Catalogos!F305)</f>
        <v/>
      </c>
      <c r="Y305">
        <f>IF(Catalogos!G305="","",Catalogos!G305)</f>
        <v/>
      </c>
    </row>
    <row r="306" ht="21" customHeight="1">
      <c r="A306" s="15" t="n"/>
      <c r="B306" s="15" t="n"/>
      <c r="C306" s="16">
        <f>IF(B306="","",IFERROR(INDEX(Clientes!$B$2:$B$201,MATCH(B306,Clientes!$A$2:$A$201,0)),"CLIENTE NO ENCONTRADO"))</f>
        <v/>
      </c>
      <c r="D306" s="15" t="n"/>
      <c r="E306" s="15" t="n"/>
      <c r="F306" s="17" t="n"/>
      <c r="G306" s="17" t="n"/>
      <c r="H306" s="18" t="n"/>
      <c r="I306" s="17" t="n"/>
      <c r="J306" s="17" t="n"/>
      <c r="K306" s="17" t="n"/>
      <c r="L306" s="17" t="n"/>
      <c r="M306" s="19">
        <f>IF(A306="","",IFERROR(IF(COUNTIF(Lecturas_KM!$B$2:$B$1001,A306)=0,"",SUMPRODUCT(MAX((Lecturas_KM!$B$2:$B$1001=A306)*Lecturas_KM!$D$2:$D$1001))),""))</f>
        <v/>
      </c>
      <c r="N306" s="20">
        <f>IF(A306="","",IFERROR(IF(COUNTIF(Lecturas_KM!$B$2:$B$1001,A306)=0,"",SUMPRODUCT(MAX((Lecturas_KM!$B$2:$B$1001=A306)*Lecturas_KM!$C$2:$C$1001))),""))</f>
        <v/>
      </c>
      <c r="O306" s="21" t="n"/>
      <c r="P306" s="17" t="n"/>
      <c r="Q306" s="22">
        <f>IF(A306="","",IF(OR(B306="",D306="",E306="",F306="",G306="",H306="",O306=""),"INCOMPLETO",IF(C306="CLIENTE NO ENCONTRADO","REVISAR CLIENTE","COMPLETO")))</f>
        <v/>
      </c>
      <c r="T306">
        <f>IF(Clientes!A306="","",Clientes!A306)</f>
        <v/>
      </c>
      <c r="U306">
        <f>IF(Catalogos!C306="","",Catalogos!C306)</f>
        <v/>
      </c>
      <c r="V306">
        <f>IF(Catalogos!D306="","",Catalogos!D306)</f>
        <v/>
      </c>
      <c r="W306">
        <f>IF(Catalogos!E306="","",Catalogos!E306)</f>
        <v/>
      </c>
      <c r="X306">
        <f>IF(Catalogos!F306="","",Catalogos!F306)</f>
        <v/>
      </c>
      <c r="Y306">
        <f>IF(Catalogos!G306="","",Catalogos!G306)</f>
        <v/>
      </c>
    </row>
    <row r="307" ht="21" customHeight="1">
      <c r="A307" s="15" t="n"/>
      <c r="B307" s="15" t="n"/>
      <c r="C307" s="23">
        <f>IF(B307="","",IFERROR(INDEX(Clientes!$B$2:$B$201,MATCH(B307,Clientes!$A$2:$A$201,0)),"CLIENTE NO ENCONTRADO"))</f>
        <v/>
      </c>
      <c r="D307" s="15" t="n"/>
      <c r="E307" s="15" t="n"/>
      <c r="F307" s="17" t="n"/>
      <c r="G307" s="17" t="n"/>
      <c r="H307" s="18" t="n"/>
      <c r="I307" s="17" t="n"/>
      <c r="J307" s="17" t="n"/>
      <c r="K307" s="17" t="n"/>
      <c r="L307" s="17" t="n"/>
      <c r="M307" s="24">
        <f>IF(A307="","",IFERROR(IF(COUNTIF(Lecturas_KM!$B$2:$B$1001,A307)=0,"",SUMPRODUCT(MAX((Lecturas_KM!$B$2:$B$1001=A307)*Lecturas_KM!$D$2:$D$1001))),""))</f>
        <v/>
      </c>
      <c r="N307" s="25">
        <f>IF(A307="","",IFERROR(IF(COUNTIF(Lecturas_KM!$B$2:$B$1001,A307)=0,"",SUMPRODUCT(MAX((Lecturas_KM!$B$2:$B$1001=A307)*Lecturas_KM!$C$2:$C$1001))),""))</f>
        <v/>
      </c>
      <c r="O307" s="21" t="n"/>
      <c r="P307" s="17" t="n"/>
      <c r="Q307" s="26">
        <f>IF(A307="","",IF(OR(B307="",D307="",E307="",F307="",G307="",H307="",O307=""),"INCOMPLETO",IF(C307="CLIENTE NO ENCONTRADO","REVISAR CLIENTE","COMPLETO")))</f>
        <v/>
      </c>
      <c r="T307">
        <f>IF(Clientes!A307="","",Clientes!A307)</f>
        <v/>
      </c>
      <c r="U307">
        <f>IF(Catalogos!C307="","",Catalogos!C307)</f>
        <v/>
      </c>
      <c r="V307">
        <f>IF(Catalogos!D307="","",Catalogos!D307)</f>
        <v/>
      </c>
      <c r="W307">
        <f>IF(Catalogos!E307="","",Catalogos!E307)</f>
        <v/>
      </c>
      <c r="X307">
        <f>IF(Catalogos!F307="","",Catalogos!F307)</f>
        <v/>
      </c>
      <c r="Y307">
        <f>IF(Catalogos!G307="","",Catalogos!G307)</f>
        <v/>
      </c>
    </row>
    <row r="308" ht="21" customHeight="1">
      <c r="A308" s="15" t="n"/>
      <c r="B308" s="15" t="n"/>
      <c r="C308" s="16">
        <f>IF(B308="","",IFERROR(INDEX(Clientes!$B$2:$B$201,MATCH(B308,Clientes!$A$2:$A$201,0)),"CLIENTE NO ENCONTRADO"))</f>
        <v/>
      </c>
      <c r="D308" s="15" t="n"/>
      <c r="E308" s="15" t="n"/>
      <c r="F308" s="17" t="n"/>
      <c r="G308" s="17" t="n"/>
      <c r="H308" s="18" t="n"/>
      <c r="I308" s="17" t="n"/>
      <c r="J308" s="17" t="n"/>
      <c r="K308" s="17" t="n"/>
      <c r="L308" s="17" t="n"/>
      <c r="M308" s="19">
        <f>IF(A308="","",IFERROR(IF(COUNTIF(Lecturas_KM!$B$2:$B$1001,A308)=0,"",SUMPRODUCT(MAX((Lecturas_KM!$B$2:$B$1001=A308)*Lecturas_KM!$D$2:$D$1001))),""))</f>
        <v/>
      </c>
      <c r="N308" s="20">
        <f>IF(A308="","",IFERROR(IF(COUNTIF(Lecturas_KM!$B$2:$B$1001,A308)=0,"",SUMPRODUCT(MAX((Lecturas_KM!$B$2:$B$1001=A308)*Lecturas_KM!$C$2:$C$1001))),""))</f>
        <v/>
      </c>
      <c r="O308" s="21" t="n"/>
      <c r="P308" s="17" t="n"/>
      <c r="Q308" s="22">
        <f>IF(A308="","",IF(OR(B308="",D308="",E308="",F308="",G308="",H308="",O308=""),"INCOMPLETO",IF(C308="CLIENTE NO ENCONTRADO","REVISAR CLIENTE","COMPLETO")))</f>
        <v/>
      </c>
      <c r="T308">
        <f>IF(Clientes!A308="","",Clientes!A308)</f>
        <v/>
      </c>
      <c r="U308">
        <f>IF(Catalogos!C308="","",Catalogos!C308)</f>
        <v/>
      </c>
      <c r="V308">
        <f>IF(Catalogos!D308="","",Catalogos!D308)</f>
        <v/>
      </c>
      <c r="W308">
        <f>IF(Catalogos!E308="","",Catalogos!E308)</f>
        <v/>
      </c>
      <c r="X308">
        <f>IF(Catalogos!F308="","",Catalogos!F308)</f>
        <v/>
      </c>
      <c r="Y308">
        <f>IF(Catalogos!G308="","",Catalogos!G308)</f>
        <v/>
      </c>
    </row>
    <row r="309" ht="21" customHeight="1">
      <c r="A309" s="15" t="n"/>
      <c r="B309" s="15" t="n"/>
      <c r="C309" s="23">
        <f>IF(B309="","",IFERROR(INDEX(Clientes!$B$2:$B$201,MATCH(B309,Clientes!$A$2:$A$201,0)),"CLIENTE NO ENCONTRADO"))</f>
        <v/>
      </c>
      <c r="D309" s="15" t="n"/>
      <c r="E309" s="15" t="n"/>
      <c r="F309" s="17" t="n"/>
      <c r="G309" s="17" t="n"/>
      <c r="H309" s="18" t="n"/>
      <c r="I309" s="17" t="n"/>
      <c r="J309" s="17" t="n"/>
      <c r="K309" s="17" t="n"/>
      <c r="L309" s="17" t="n"/>
      <c r="M309" s="24">
        <f>IF(A309="","",IFERROR(IF(COUNTIF(Lecturas_KM!$B$2:$B$1001,A309)=0,"",SUMPRODUCT(MAX((Lecturas_KM!$B$2:$B$1001=A309)*Lecturas_KM!$D$2:$D$1001))),""))</f>
        <v/>
      </c>
      <c r="N309" s="25">
        <f>IF(A309="","",IFERROR(IF(COUNTIF(Lecturas_KM!$B$2:$B$1001,A309)=0,"",SUMPRODUCT(MAX((Lecturas_KM!$B$2:$B$1001=A309)*Lecturas_KM!$C$2:$C$1001))),""))</f>
        <v/>
      </c>
      <c r="O309" s="21" t="n"/>
      <c r="P309" s="17" t="n"/>
      <c r="Q309" s="26">
        <f>IF(A309="","",IF(OR(B309="",D309="",E309="",F309="",G309="",H309="",O309=""),"INCOMPLETO",IF(C309="CLIENTE NO ENCONTRADO","REVISAR CLIENTE","COMPLETO")))</f>
        <v/>
      </c>
      <c r="T309">
        <f>IF(Clientes!A309="","",Clientes!A309)</f>
        <v/>
      </c>
      <c r="U309">
        <f>IF(Catalogos!C309="","",Catalogos!C309)</f>
        <v/>
      </c>
      <c r="V309">
        <f>IF(Catalogos!D309="","",Catalogos!D309)</f>
        <v/>
      </c>
      <c r="W309">
        <f>IF(Catalogos!E309="","",Catalogos!E309)</f>
        <v/>
      </c>
      <c r="X309">
        <f>IF(Catalogos!F309="","",Catalogos!F309)</f>
        <v/>
      </c>
      <c r="Y309">
        <f>IF(Catalogos!G309="","",Catalogos!G309)</f>
        <v/>
      </c>
    </row>
    <row r="310" ht="21" customHeight="1">
      <c r="A310" s="15" t="n"/>
      <c r="B310" s="15" t="n"/>
      <c r="C310" s="16">
        <f>IF(B310="","",IFERROR(INDEX(Clientes!$B$2:$B$201,MATCH(B310,Clientes!$A$2:$A$201,0)),"CLIENTE NO ENCONTRADO"))</f>
        <v/>
      </c>
      <c r="D310" s="15" t="n"/>
      <c r="E310" s="15" t="n"/>
      <c r="F310" s="17" t="n"/>
      <c r="G310" s="17" t="n"/>
      <c r="H310" s="18" t="n"/>
      <c r="I310" s="17" t="n"/>
      <c r="J310" s="17" t="n"/>
      <c r="K310" s="17" t="n"/>
      <c r="L310" s="17" t="n"/>
      <c r="M310" s="19">
        <f>IF(A310="","",IFERROR(IF(COUNTIF(Lecturas_KM!$B$2:$B$1001,A310)=0,"",SUMPRODUCT(MAX((Lecturas_KM!$B$2:$B$1001=A310)*Lecturas_KM!$D$2:$D$1001))),""))</f>
        <v/>
      </c>
      <c r="N310" s="20">
        <f>IF(A310="","",IFERROR(IF(COUNTIF(Lecturas_KM!$B$2:$B$1001,A310)=0,"",SUMPRODUCT(MAX((Lecturas_KM!$B$2:$B$1001=A310)*Lecturas_KM!$C$2:$C$1001))),""))</f>
        <v/>
      </c>
      <c r="O310" s="21" t="n"/>
      <c r="P310" s="17" t="n"/>
      <c r="Q310" s="22">
        <f>IF(A310="","",IF(OR(B310="",D310="",E310="",F310="",G310="",H310="",O310=""),"INCOMPLETO",IF(C310="CLIENTE NO ENCONTRADO","REVISAR CLIENTE","COMPLETO")))</f>
        <v/>
      </c>
      <c r="T310">
        <f>IF(Clientes!A310="","",Clientes!A310)</f>
        <v/>
      </c>
      <c r="U310">
        <f>IF(Catalogos!C310="","",Catalogos!C310)</f>
        <v/>
      </c>
      <c r="V310">
        <f>IF(Catalogos!D310="","",Catalogos!D310)</f>
        <v/>
      </c>
      <c r="W310">
        <f>IF(Catalogos!E310="","",Catalogos!E310)</f>
        <v/>
      </c>
      <c r="X310">
        <f>IF(Catalogos!F310="","",Catalogos!F310)</f>
        <v/>
      </c>
      <c r="Y310">
        <f>IF(Catalogos!G310="","",Catalogos!G310)</f>
        <v/>
      </c>
    </row>
    <row r="311" ht="21" customHeight="1">
      <c r="A311" s="15" t="n"/>
      <c r="B311" s="15" t="n"/>
      <c r="C311" s="23">
        <f>IF(B311="","",IFERROR(INDEX(Clientes!$B$2:$B$201,MATCH(B311,Clientes!$A$2:$A$201,0)),"CLIENTE NO ENCONTRADO"))</f>
        <v/>
      </c>
      <c r="D311" s="15" t="n"/>
      <c r="E311" s="15" t="n"/>
      <c r="F311" s="17" t="n"/>
      <c r="G311" s="17" t="n"/>
      <c r="H311" s="18" t="n"/>
      <c r="I311" s="17" t="n"/>
      <c r="J311" s="17" t="n"/>
      <c r="K311" s="17" t="n"/>
      <c r="L311" s="17" t="n"/>
      <c r="M311" s="24">
        <f>IF(A311="","",IFERROR(IF(COUNTIF(Lecturas_KM!$B$2:$B$1001,A311)=0,"",SUMPRODUCT(MAX((Lecturas_KM!$B$2:$B$1001=A311)*Lecturas_KM!$D$2:$D$1001))),""))</f>
        <v/>
      </c>
      <c r="N311" s="25">
        <f>IF(A311="","",IFERROR(IF(COUNTIF(Lecturas_KM!$B$2:$B$1001,A311)=0,"",SUMPRODUCT(MAX((Lecturas_KM!$B$2:$B$1001=A311)*Lecturas_KM!$C$2:$C$1001))),""))</f>
        <v/>
      </c>
      <c r="O311" s="21" t="n"/>
      <c r="P311" s="17" t="n"/>
      <c r="Q311" s="26">
        <f>IF(A311="","",IF(OR(B311="",D311="",E311="",F311="",G311="",H311="",O311=""),"INCOMPLETO",IF(C311="CLIENTE NO ENCONTRADO","REVISAR CLIENTE","COMPLETO")))</f>
        <v/>
      </c>
      <c r="T311">
        <f>IF(Clientes!A311="","",Clientes!A311)</f>
        <v/>
      </c>
      <c r="U311">
        <f>IF(Catalogos!C311="","",Catalogos!C311)</f>
        <v/>
      </c>
      <c r="V311">
        <f>IF(Catalogos!D311="","",Catalogos!D311)</f>
        <v/>
      </c>
      <c r="W311">
        <f>IF(Catalogos!E311="","",Catalogos!E311)</f>
        <v/>
      </c>
      <c r="X311">
        <f>IF(Catalogos!F311="","",Catalogos!F311)</f>
        <v/>
      </c>
      <c r="Y311">
        <f>IF(Catalogos!G311="","",Catalogos!G311)</f>
        <v/>
      </c>
    </row>
    <row r="312" ht="21" customHeight="1">
      <c r="A312" s="15" t="n"/>
      <c r="B312" s="15" t="n"/>
      <c r="C312" s="16">
        <f>IF(B312="","",IFERROR(INDEX(Clientes!$B$2:$B$201,MATCH(B312,Clientes!$A$2:$A$201,0)),"CLIENTE NO ENCONTRADO"))</f>
        <v/>
      </c>
      <c r="D312" s="15" t="n"/>
      <c r="E312" s="15" t="n"/>
      <c r="F312" s="17" t="n"/>
      <c r="G312" s="17" t="n"/>
      <c r="H312" s="18" t="n"/>
      <c r="I312" s="17" t="n"/>
      <c r="J312" s="17" t="n"/>
      <c r="K312" s="17" t="n"/>
      <c r="L312" s="17" t="n"/>
      <c r="M312" s="19">
        <f>IF(A312="","",IFERROR(IF(COUNTIF(Lecturas_KM!$B$2:$B$1001,A312)=0,"",SUMPRODUCT(MAX((Lecturas_KM!$B$2:$B$1001=A312)*Lecturas_KM!$D$2:$D$1001))),""))</f>
        <v/>
      </c>
      <c r="N312" s="20">
        <f>IF(A312="","",IFERROR(IF(COUNTIF(Lecturas_KM!$B$2:$B$1001,A312)=0,"",SUMPRODUCT(MAX((Lecturas_KM!$B$2:$B$1001=A312)*Lecturas_KM!$C$2:$C$1001))),""))</f>
        <v/>
      </c>
      <c r="O312" s="21" t="n"/>
      <c r="P312" s="17" t="n"/>
      <c r="Q312" s="22">
        <f>IF(A312="","",IF(OR(B312="",D312="",E312="",F312="",G312="",H312="",O312=""),"INCOMPLETO",IF(C312="CLIENTE NO ENCONTRADO","REVISAR CLIENTE","COMPLETO")))</f>
        <v/>
      </c>
      <c r="T312">
        <f>IF(Clientes!A312="","",Clientes!A312)</f>
        <v/>
      </c>
      <c r="U312">
        <f>IF(Catalogos!C312="","",Catalogos!C312)</f>
        <v/>
      </c>
      <c r="V312">
        <f>IF(Catalogos!D312="","",Catalogos!D312)</f>
        <v/>
      </c>
      <c r="W312">
        <f>IF(Catalogos!E312="","",Catalogos!E312)</f>
        <v/>
      </c>
      <c r="X312">
        <f>IF(Catalogos!F312="","",Catalogos!F312)</f>
        <v/>
      </c>
      <c r="Y312">
        <f>IF(Catalogos!G312="","",Catalogos!G312)</f>
        <v/>
      </c>
    </row>
    <row r="313" ht="21" customHeight="1">
      <c r="A313" s="15" t="n"/>
      <c r="B313" s="15" t="n"/>
      <c r="C313" s="23">
        <f>IF(B313="","",IFERROR(INDEX(Clientes!$B$2:$B$201,MATCH(B313,Clientes!$A$2:$A$201,0)),"CLIENTE NO ENCONTRADO"))</f>
        <v/>
      </c>
      <c r="D313" s="15" t="n"/>
      <c r="E313" s="15" t="n"/>
      <c r="F313" s="17" t="n"/>
      <c r="G313" s="17" t="n"/>
      <c r="H313" s="18" t="n"/>
      <c r="I313" s="17" t="n"/>
      <c r="J313" s="17" t="n"/>
      <c r="K313" s="17" t="n"/>
      <c r="L313" s="17" t="n"/>
      <c r="M313" s="24">
        <f>IF(A313="","",IFERROR(IF(COUNTIF(Lecturas_KM!$B$2:$B$1001,A313)=0,"",SUMPRODUCT(MAX((Lecturas_KM!$B$2:$B$1001=A313)*Lecturas_KM!$D$2:$D$1001))),""))</f>
        <v/>
      </c>
      <c r="N313" s="25">
        <f>IF(A313="","",IFERROR(IF(COUNTIF(Lecturas_KM!$B$2:$B$1001,A313)=0,"",SUMPRODUCT(MAX((Lecturas_KM!$B$2:$B$1001=A313)*Lecturas_KM!$C$2:$C$1001))),""))</f>
        <v/>
      </c>
      <c r="O313" s="21" t="n"/>
      <c r="P313" s="17" t="n"/>
      <c r="Q313" s="26">
        <f>IF(A313="","",IF(OR(B313="",D313="",E313="",F313="",G313="",H313="",O313=""),"INCOMPLETO",IF(C313="CLIENTE NO ENCONTRADO","REVISAR CLIENTE","COMPLETO")))</f>
        <v/>
      </c>
      <c r="T313">
        <f>IF(Clientes!A313="","",Clientes!A313)</f>
        <v/>
      </c>
      <c r="U313">
        <f>IF(Catalogos!C313="","",Catalogos!C313)</f>
        <v/>
      </c>
      <c r="V313">
        <f>IF(Catalogos!D313="","",Catalogos!D313)</f>
        <v/>
      </c>
      <c r="W313">
        <f>IF(Catalogos!E313="","",Catalogos!E313)</f>
        <v/>
      </c>
      <c r="X313">
        <f>IF(Catalogos!F313="","",Catalogos!F313)</f>
        <v/>
      </c>
      <c r="Y313">
        <f>IF(Catalogos!G313="","",Catalogos!G313)</f>
        <v/>
      </c>
    </row>
    <row r="314" ht="21" customHeight="1">
      <c r="A314" s="15" t="n"/>
      <c r="B314" s="15" t="n"/>
      <c r="C314" s="16">
        <f>IF(B314="","",IFERROR(INDEX(Clientes!$B$2:$B$201,MATCH(B314,Clientes!$A$2:$A$201,0)),"CLIENTE NO ENCONTRADO"))</f>
        <v/>
      </c>
      <c r="D314" s="15" t="n"/>
      <c r="E314" s="15" t="n"/>
      <c r="F314" s="17" t="n"/>
      <c r="G314" s="17" t="n"/>
      <c r="H314" s="18" t="n"/>
      <c r="I314" s="17" t="n"/>
      <c r="J314" s="17" t="n"/>
      <c r="K314" s="17" t="n"/>
      <c r="L314" s="17" t="n"/>
      <c r="M314" s="19">
        <f>IF(A314="","",IFERROR(IF(COUNTIF(Lecturas_KM!$B$2:$B$1001,A314)=0,"",SUMPRODUCT(MAX((Lecturas_KM!$B$2:$B$1001=A314)*Lecturas_KM!$D$2:$D$1001))),""))</f>
        <v/>
      </c>
      <c r="N314" s="20">
        <f>IF(A314="","",IFERROR(IF(COUNTIF(Lecturas_KM!$B$2:$B$1001,A314)=0,"",SUMPRODUCT(MAX((Lecturas_KM!$B$2:$B$1001=A314)*Lecturas_KM!$C$2:$C$1001))),""))</f>
        <v/>
      </c>
      <c r="O314" s="21" t="n"/>
      <c r="P314" s="17" t="n"/>
      <c r="Q314" s="22">
        <f>IF(A314="","",IF(OR(B314="",D314="",E314="",F314="",G314="",H314="",O314=""),"INCOMPLETO",IF(C314="CLIENTE NO ENCONTRADO","REVISAR CLIENTE","COMPLETO")))</f>
        <v/>
      </c>
      <c r="T314">
        <f>IF(Clientes!A314="","",Clientes!A314)</f>
        <v/>
      </c>
      <c r="U314">
        <f>IF(Catalogos!C314="","",Catalogos!C314)</f>
        <v/>
      </c>
      <c r="V314">
        <f>IF(Catalogos!D314="","",Catalogos!D314)</f>
        <v/>
      </c>
      <c r="W314">
        <f>IF(Catalogos!E314="","",Catalogos!E314)</f>
        <v/>
      </c>
      <c r="X314">
        <f>IF(Catalogos!F314="","",Catalogos!F314)</f>
        <v/>
      </c>
      <c r="Y314">
        <f>IF(Catalogos!G314="","",Catalogos!G314)</f>
        <v/>
      </c>
    </row>
    <row r="315" ht="21" customHeight="1">
      <c r="A315" s="15" t="n"/>
      <c r="B315" s="15" t="n"/>
      <c r="C315" s="23">
        <f>IF(B315="","",IFERROR(INDEX(Clientes!$B$2:$B$201,MATCH(B315,Clientes!$A$2:$A$201,0)),"CLIENTE NO ENCONTRADO"))</f>
        <v/>
      </c>
      <c r="D315" s="15" t="n"/>
      <c r="E315" s="15" t="n"/>
      <c r="F315" s="17" t="n"/>
      <c r="G315" s="17" t="n"/>
      <c r="H315" s="18" t="n"/>
      <c r="I315" s="17" t="n"/>
      <c r="J315" s="17" t="n"/>
      <c r="K315" s="17" t="n"/>
      <c r="L315" s="17" t="n"/>
      <c r="M315" s="24">
        <f>IF(A315="","",IFERROR(IF(COUNTIF(Lecturas_KM!$B$2:$B$1001,A315)=0,"",SUMPRODUCT(MAX((Lecturas_KM!$B$2:$B$1001=A315)*Lecturas_KM!$D$2:$D$1001))),""))</f>
        <v/>
      </c>
      <c r="N315" s="25">
        <f>IF(A315="","",IFERROR(IF(COUNTIF(Lecturas_KM!$B$2:$B$1001,A315)=0,"",SUMPRODUCT(MAX((Lecturas_KM!$B$2:$B$1001=A315)*Lecturas_KM!$C$2:$C$1001))),""))</f>
        <v/>
      </c>
      <c r="O315" s="21" t="n"/>
      <c r="P315" s="17" t="n"/>
      <c r="Q315" s="26">
        <f>IF(A315="","",IF(OR(B315="",D315="",E315="",F315="",G315="",H315="",O315=""),"INCOMPLETO",IF(C315="CLIENTE NO ENCONTRADO","REVISAR CLIENTE","COMPLETO")))</f>
        <v/>
      </c>
      <c r="T315">
        <f>IF(Clientes!A315="","",Clientes!A315)</f>
        <v/>
      </c>
      <c r="U315">
        <f>IF(Catalogos!C315="","",Catalogos!C315)</f>
        <v/>
      </c>
      <c r="V315">
        <f>IF(Catalogos!D315="","",Catalogos!D315)</f>
        <v/>
      </c>
      <c r="W315">
        <f>IF(Catalogos!E315="","",Catalogos!E315)</f>
        <v/>
      </c>
      <c r="X315">
        <f>IF(Catalogos!F315="","",Catalogos!F315)</f>
        <v/>
      </c>
      <c r="Y315">
        <f>IF(Catalogos!G315="","",Catalogos!G315)</f>
        <v/>
      </c>
    </row>
    <row r="316" ht="21" customHeight="1">
      <c r="A316" s="15" t="n"/>
      <c r="B316" s="15" t="n"/>
      <c r="C316" s="16">
        <f>IF(B316="","",IFERROR(INDEX(Clientes!$B$2:$B$201,MATCH(B316,Clientes!$A$2:$A$201,0)),"CLIENTE NO ENCONTRADO"))</f>
        <v/>
      </c>
      <c r="D316" s="15" t="n"/>
      <c r="E316" s="15" t="n"/>
      <c r="F316" s="17" t="n"/>
      <c r="G316" s="17" t="n"/>
      <c r="H316" s="18" t="n"/>
      <c r="I316" s="17" t="n"/>
      <c r="J316" s="17" t="n"/>
      <c r="K316" s="17" t="n"/>
      <c r="L316" s="17" t="n"/>
      <c r="M316" s="19">
        <f>IF(A316="","",IFERROR(IF(COUNTIF(Lecturas_KM!$B$2:$B$1001,A316)=0,"",SUMPRODUCT(MAX((Lecturas_KM!$B$2:$B$1001=A316)*Lecturas_KM!$D$2:$D$1001))),""))</f>
        <v/>
      </c>
      <c r="N316" s="20">
        <f>IF(A316="","",IFERROR(IF(COUNTIF(Lecturas_KM!$B$2:$B$1001,A316)=0,"",SUMPRODUCT(MAX((Lecturas_KM!$B$2:$B$1001=A316)*Lecturas_KM!$C$2:$C$1001))),""))</f>
        <v/>
      </c>
      <c r="O316" s="21" t="n"/>
      <c r="P316" s="17" t="n"/>
      <c r="Q316" s="22">
        <f>IF(A316="","",IF(OR(B316="",D316="",E316="",F316="",G316="",H316="",O316=""),"INCOMPLETO",IF(C316="CLIENTE NO ENCONTRADO","REVISAR CLIENTE","COMPLETO")))</f>
        <v/>
      </c>
      <c r="T316">
        <f>IF(Clientes!A316="","",Clientes!A316)</f>
        <v/>
      </c>
      <c r="U316">
        <f>IF(Catalogos!C316="","",Catalogos!C316)</f>
        <v/>
      </c>
      <c r="V316">
        <f>IF(Catalogos!D316="","",Catalogos!D316)</f>
        <v/>
      </c>
      <c r="W316">
        <f>IF(Catalogos!E316="","",Catalogos!E316)</f>
        <v/>
      </c>
      <c r="X316">
        <f>IF(Catalogos!F316="","",Catalogos!F316)</f>
        <v/>
      </c>
      <c r="Y316">
        <f>IF(Catalogos!G316="","",Catalogos!G316)</f>
        <v/>
      </c>
    </row>
    <row r="317" ht="21" customHeight="1">
      <c r="A317" s="15" t="n"/>
      <c r="B317" s="15" t="n"/>
      <c r="C317" s="23">
        <f>IF(B317="","",IFERROR(INDEX(Clientes!$B$2:$B$201,MATCH(B317,Clientes!$A$2:$A$201,0)),"CLIENTE NO ENCONTRADO"))</f>
        <v/>
      </c>
      <c r="D317" s="15" t="n"/>
      <c r="E317" s="15" t="n"/>
      <c r="F317" s="17" t="n"/>
      <c r="G317" s="17" t="n"/>
      <c r="H317" s="18" t="n"/>
      <c r="I317" s="17" t="n"/>
      <c r="J317" s="17" t="n"/>
      <c r="K317" s="17" t="n"/>
      <c r="L317" s="17" t="n"/>
      <c r="M317" s="24">
        <f>IF(A317="","",IFERROR(IF(COUNTIF(Lecturas_KM!$B$2:$B$1001,A317)=0,"",SUMPRODUCT(MAX((Lecturas_KM!$B$2:$B$1001=A317)*Lecturas_KM!$D$2:$D$1001))),""))</f>
        <v/>
      </c>
      <c r="N317" s="25">
        <f>IF(A317="","",IFERROR(IF(COUNTIF(Lecturas_KM!$B$2:$B$1001,A317)=0,"",SUMPRODUCT(MAX((Lecturas_KM!$B$2:$B$1001=A317)*Lecturas_KM!$C$2:$C$1001))),""))</f>
        <v/>
      </c>
      <c r="O317" s="21" t="n"/>
      <c r="P317" s="17" t="n"/>
      <c r="Q317" s="26">
        <f>IF(A317="","",IF(OR(B317="",D317="",E317="",F317="",G317="",H317="",O317=""),"INCOMPLETO",IF(C317="CLIENTE NO ENCONTRADO","REVISAR CLIENTE","COMPLETO")))</f>
        <v/>
      </c>
      <c r="T317">
        <f>IF(Clientes!A317="","",Clientes!A317)</f>
        <v/>
      </c>
      <c r="U317">
        <f>IF(Catalogos!C317="","",Catalogos!C317)</f>
        <v/>
      </c>
      <c r="V317">
        <f>IF(Catalogos!D317="","",Catalogos!D317)</f>
        <v/>
      </c>
      <c r="W317">
        <f>IF(Catalogos!E317="","",Catalogos!E317)</f>
        <v/>
      </c>
      <c r="X317">
        <f>IF(Catalogos!F317="","",Catalogos!F317)</f>
        <v/>
      </c>
      <c r="Y317">
        <f>IF(Catalogos!G317="","",Catalogos!G317)</f>
        <v/>
      </c>
    </row>
    <row r="318" ht="21" customHeight="1">
      <c r="A318" s="15" t="n"/>
      <c r="B318" s="15" t="n"/>
      <c r="C318" s="16">
        <f>IF(B318="","",IFERROR(INDEX(Clientes!$B$2:$B$201,MATCH(B318,Clientes!$A$2:$A$201,0)),"CLIENTE NO ENCONTRADO"))</f>
        <v/>
      </c>
      <c r="D318" s="15" t="n"/>
      <c r="E318" s="15" t="n"/>
      <c r="F318" s="17" t="n"/>
      <c r="G318" s="17" t="n"/>
      <c r="H318" s="18" t="n"/>
      <c r="I318" s="17" t="n"/>
      <c r="J318" s="17" t="n"/>
      <c r="K318" s="17" t="n"/>
      <c r="L318" s="17" t="n"/>
      <c r="M318" s="19">
        <f>IF(A318="","",IFERROR(IF(COUNTIF(Lecturas_KM!$B$2:$B$1001,A318)=0,"",SUMPRODUCT(MAX((Lecturas_KM!$B$2:$B$1001=A318)*Lecturas_KM!$D$2:$D$1001))),""))</f>
        <v/>
      </c>
      <c r="N318" s="20">
        <f>IF(A318="","",IFERROR(IF(COUNTIF(Lecturas_KM!$B$2:$B$1001,A318)=0,"",SUMPRODUCT(MAX((Lecturas_KM!$B$2:$B$1001=A318)*Lecturas_KM!$C$2:$C$1001))),""))</f>
        <v/>
      </c>
      <c r="O318" s="21" t="n"/>
      <c r="P318" s="17" t="n"/>
      <c r="Q318" s="22">
        <f>IF(A318="","",IF(OR(B318="",D318="",E318="",F318="",G318="",H318="",O318=""),"INCOMPLETO",IF(C318="CLIENTE NO ENCONTRADO","REVISAR CLIENTE","COMPLETO")))</f>
        <v/>
      </c>
      <c r="T318">
        <f>IF(Clientes!A318="","",Clientes!A318)</f>
        <v/>
      </c>
      <c r="U318">
        <f>IF(Catalogos!C318="","",Catalogos!C318)</f>
        <v/>
      </c>
      <c r="V318">
        <f>IF(Catalogos!D318="","",Catalogos!D318)</f>
        <v/>
      </c>
      <c r="W318">
        <f>IF(Catalogos!E318="","",Catalogos!E318)</f>
        <v/>
      </c>
      <c r="X318">
        <f>IF(Catalogos!F318="","",Catalogos!F318)</f>
        <v/>
      </c>
      <c r="Y318">
        <f>IF(Catalogos!G318="","",Catalogos!G318)</f>
        <v/>
      </c>
    </row>
    <row r="319" ht="21" customHeight="1">
      <c r="A319" s="15" t="n"/>
      <c r="B319" s="15" t="n"/>
      <c r="C319" s="23">
        <f>IF(B319="","",IFERROR(INDEX(Clientes!$B$2:$B$201,MATCH(B319,Clientes!$A$2:$A$201,0)),"CLIENTE NO ENCONTRADO"))</f>
        <v/>
      </c>
      <c r="D319" s="15" t="n"/>
      <c r="E319" s="15" t="n"/>
      <c r="F319" s="17" t="n"/>
      <c r="G319" s="17" t="n"/>
      <c r="H319" s="18" t="n"/>
      <c r="I319" s="17" t="n"/>
      <c r="J319" s="17" t="n"/>
      <c r="K319" s="17" t="n"/>
      <c r="L319" s="17" t="n"/>
      <c r="M319" s="24">
        <f>IF(A319="","",IFERROR(IF(COUNTIF(Lecturas_KM!$B$2:$B$1001,A319)=0,"",SUMPRODUCT(MAX((Lecturas_KM!$B$2:$B$1001=A319)*Lecturas_KM!$D$2:$D$1001))),""))</f>
        <v/>
      </c>
      <c r="N319" s="25">
        <f>IF(A319="","",IFERROR(IF(COUNTIF(Lecturas_KM!$B$2:$B$1001,A319)=0,"",SUMPRODUCT(MAX((Lecturas_KM!$B$2:$B$1001=A319)*Lecturas_KM!$C$2:$C$1001))),""))</f>
        <v/>
      </c>
      <c r="O319" s="21" t="n"/>
      <c r="P319" s="17" t="n"/>
      <c r="Q319" s="26">
        <f>IF(A319="","",IF(OR(B319="",D319="",E319="",F319="",G319="",H319="",O319=""),"INCOMPLETO",IF(C319="CLIENTE NO ENCONTRADO","REVISAR CLIENTE","COMPLETO")))</f>
        <v/>
      </c>
      <c r="T319">
        <f>IF(Clientes!A319="","",Clientes!A319)</f>
        <v/>
      </c>
      <c r="U319">
        <f>IF(Catalogos!C319="","",Catalogos!C319)</f>
        <v/>
      </c>
      <c r="V319">
        <f>IF(Catalogos!D319="","",Catalogos!D319)</f>
        <v/>
      </c>
      <c r="W319">
        <f>IF(Catalogos!E319="","",Catalogos!E319)</f>
        <v/>
      </c>
      <c r="X319">
        <f>IF(Catalogos!F319="","",Catalogos!F319)</f>
        <v/>
      </c>
      <c r="Y319">
        <f>IF(Catalogos!G319="","",Catalogos!G319)</f>
        <v/>
      </c>
    </row>
    <row r="320" ht="21" customHeight="1">
      <c r="A320" s="15" t="n"/>
      <c r="B320" s="15" t="n"/>
      <c r="C320" s="16">
        <f>IF(B320="","",IFERROR(INDEX(Clientes!$B$2:$B$201,MATCH(B320,Clientes!$A$2:$A$201,0)),"CLIENTE NO ENCONTRADO"))</f>
        <v/>
      </c>
      <c r="D320" s="15" t="n"/>
      <c r="E320" s="15" t="n"/>
      <c r="F320" s="17" t="n"/>
      <c r="G320" s="17" t="n"/>
      <c r="H320" s="18" t="n"/>
      <c r="I320" s="17" t="n"/>
      <c r="J320" s="17" t="n"/>
      <c r="K320" s="17" t="n"/>
      <c r="L320" s="17" t="n"/>
      <c r="M320" s="19">
        <f>IF(A320="","",IFERROR(IF(COUNTIF(Lecturas_KM!$B$2:$B$1001,A320)=0,"",SUMPRODUCT(MAX((Lecturas_KM!$B$2:$B$1001=A320)*Lecturas_KM!$D$2:$D$1001))),""))</f>
        <v/>
      </c>
      <c r="N320" s="20">
        <f>IF(A320="","",IFERROR(IF(COUNTIF(Lecturas_KM!$B$2:$B$1001,A320)=0,"",SUMPRODUCT(MAX((Lecturas_KM!$B$2:$B$1001=A320)*Lecturas_KM!$C$2:$C$1001))),""))</f>
        <v/>
      </c>
      <c r="O320" s="21" t="n"/>
      <c r="P320" s="17" t="n"/>
      <c r="Q320" s="22">
        <f>IF(A320="","",IF(OR(B320="",D320="",E320="",F320="",G320="",H320="",O320=""),"INCOMPLETO",IF(C320="CLIENTE NO ENCONTRADO","REVISAR CLIENTE","COMPLETO")))</f>
        <v/>
      </c>
      <c r="T320">
        <f>IF(Clientes!A320="","",Clientes!A320)</f>
        <v/>
      </c>
      <c r="U320">
        <f>IF(Catalogos!C320="","",Catalogos!C320)</f>
        <v/>
      </c>
      <c r="V320">
        <f>IF(Catalogos!D320="","",Catalogos!D320)</f>
        <v/>
      </c>
      <c r="W320">
        <f>IF(Catalogos!E320="","",Catalogos!E320)</f>
        <v/>
      </c>
      <c r="X320">
        <f>IF(Catalogos!F320="","",Catalogos!F320)</f>
        <v/>
      </c>
      <c r="Y320">
        <f>IF(Catalogos!G320="","",Catalogos!G320)</f>
        <v/>
      </c>
    </row>
    <row r="321" ht="21" customHeight="1">
      <c r="A321" s="15" t="n"/>
      <c r="B321" s="15" t="n"/>
      <c r="C321" s="23">
        <f>IF(B321="","",IFERROR(INDEX(Clientes!$B$2:$B$201,MATCH(B321,Clientes!$A$2:$A$201,0)),"CLIENTE NO ENCONTRADO"))</f>
        <v/>
      </c>
      <c r="D321" s="15" t="n"/>
      <c r="E321" s="15" t="n"/>
      <c r="F321" s="17" t="n"/>
      <c r="G321" s="17" t="n"/>
      <c r="H321" s="18" t="n"/>
      <c r="I321" s="17" t="n"/>
      <c r="J321" s="17" t="n"/>
      <c r="K321" s="17" t="n"/>
      <c r="L321" s="17" t="n"/>
      <c r="M321" s="24">
        <f>IF(A321="","",IFERROR(IF(COUNTIF(Lecturas_KM!$B$2:$B$1001,A321)=0,"",SUMPRODUCT(MAX((Lecturas_KM!$B$2:$B$1001=A321)*Lecturas_KM!$D$2:$D$1001))),""))</f>
        <v/>
      </c>
      <c r="N321" s="25">
        <f>IF(A321="","",IFERROR(IF(COUNTIF(Lecturas_KM!$B$2:$B$1001,A321)=0,"",SUMPRODUCT(MAX((Lecturas_KM!$B$2:$B$1001=A321)*Lecturas_KM!$C$2:$C$1001))),""))</f>
        <v/>
      </c>
      <c r="O321" s="21" t="n"/>
      <c r="P321" s="17" t="n"/>
      <c r="Q321" s="26">
        <f>IF(A321="","",IF(OR(B321="",D321="",E321="",F321="",G321="",H321="",O321=""),"INCOMPLETO",IF(C321="CLIENTE NO ENCONTRADO","REVISAR CLIENTE","COMPLETO")))</f>
        <v/>
      </c>
      <c r="T321">
        <f>IF(Clientes!A321="","",Clientes!A321)</f>
        <v/>
      </c>
      <c r="U321">
        <f>IF(Catalogos!C321="","",Catalogos!C321)</f>
        <v/>
      </c>
      <c r="V321">
        <f>IF(Catalogos!D321="","",Catalogos!D321)</f>
        <v/>
      </c>
      <c r="W321">
        <f>IF(Catalogos!E321="","",Catalogos!E321)</f>
        <v/>
      </c>
      <c r="X321">
        <f>IF(Catalogos!F321="","",Catalogos!F321)</f>
        <v/>
      </c>
      <c r="Y321">
        <f>IF(Catalogos!G321="","",Catalogos!G321)</f>
        <v/>
      </c>
    </row>
    <row r="322" ht="21" customHeight="1">
      <c r="A322" s="15" t="n"/>
      <c r="B322" s="15" t="n"/>
      <c r="C322" s="16">
        <f>IF(B322="","",IFERROR(INDEX(Clientes!$B$2:$B$201,MATCH(B322,Clientes!$A$2:$A$201,0)),"CLIENTE NO ENCONTRADO"))</f>
        <v/>
      </c>
      <c r="D322" s="15" t="n"/>
      <c r="E322" s="15" t="n"/>
      <c r="F322" s="17" t="n"/>
      <c r="G322" s="17" t="n"/>
      <c r="H322" s="18" t="n"/>
      <c r="I322" s="17" t="n"/>
      <c r="J322" s="17" t="n"/>
      <c r="K322" s="17" t="n"/>
      <c r="L322" s="17" t="n"/>
      <c r="M322" s="19">
        <f>IF(A322="","",IFERROR(IF(COUNTIF(Lecturas_KM!$B$2:$B$1001,A322)=0,"",SUMPRODUCT(MAX((Lecturas_KM!$B$2:$B$1001=A322)*Lecturas_KM!$D$2:$D$1001))),""))</f>
        <v/>
      </c>
      <c r="N322" s="20">
        <f>IF(A322="","",IFERROR(IF(COUNTIF(Lecturas_KM!$B$2:$B$1001,A322)=0,"",SUMPRODUCT(MAX((Lecturas_KM!$B$2:$B$1001=A322)*Lecturas_KM!$C$2:$C$1001))),""))</f>
        <v/>
      </c>
      <c r="O322" s="21" t="n"/>
      <c r="P322" s="17" t="n"/>
      <c r="Q322" s="22">
        <f>IF(A322="","",IF(OR(B322="",D322="",E322="",F322="",G322="",H322="",O322=""),"INCOMPLETO",IF(C322="CLIENTE NO ENCONTRADO","REVISAR CLIENTE","COMPLETO")))</f>
        <v/>
      </c>
      <c r="T322">
        <f>IF(Clientes!A322="","",Clientes!A322)</f>
        <v/>
      </c>
      <c r="U322">
        <f>IF(Catalogos!C322="","",Catalogos!C322)</f>
        <v/>
      </c>
      <c r="V322">
        <f>IF(Catalogos!D322="","",Catalogos!D322)</f>
        <v/>
      </c>
      <c r="W322">
        <f>IF(Catalogos!E322="","",Catalogos!E322)</f>
        <v/>
      </c>
      <c r="X322">
        <f>IF(Catalogos!F322="","",Catalogos!F322)</f>
        <v/>
      </c>
      <c r="Y322">
        <f>IF(Catalogos!G322="","",Catalogos!G322)</f>
        <v/>
      </c>
    </row>
    <row r="323" ht="21" customHeight="1">
      <c r="A323" s="15" t="n"/>
      <c r="B323" s="15" t="n"/>
      <c r="C323" s="23">
        <f>IF(B323="","",IFERROR(INDEX(Clientes!$B$2:$B$201,MATCH(B323,Clientes!$A$2:$A$201,0)),"CLIENTE NO ENCONTRADO"))</f>
        <v/>
      </c>
      <c r="D323" s="15" t="n"/>
      <c r="E323" s="15" t="n"/>
      <c r="F323" s="17" t="n"/>
      <c r="G323" s="17" t="n"/>
      <c r="H323" s="18" t="n"/>
      <c r="I323" s="17" t="n"/>
      <c r="J323" s="17" t="n"/>
      <c r="K323" s="17" t="n"/>
      <c r="L323" s="17" t="n"/>
      <c r="M323" s="24">
        <f>IF(A323="","",IFERROR(IF(COUNTIF(Lecturas_KM!$B$2:$B$1001,A323)=0,"",SUMPRODUCT(MAX((Lecturas_KM!$B$2:$B$1001=A323)*Lecturas_KM!$D$2:$D$1001))),""))</f>
        <v/>
      </c>
      <c r="N323" s="25">
        <f>IF(A323="","",IFERROR(IF(COUNTIF(Lecturas_KM!$B$2:$B$1001,A323)=0,"",SUMPRODUCT(MAX((Lecturas_KM!$B$2:$B$1001=A323)*Lecturas_KM!$C$2:$C$1001))),""))</f>
        <v/>
      </c>
      <c r="O323" s="21" t="n"/>
      <c r="P323" s="17" t="n"/>
      <c r="Q323" s="26">
        <f>IF(A323="","",IF(OR(B323="",D323="",E323="",F323="",G323="",H323="",O323=""),"INCOMPLETO",IF(C323="CLIENTE NO ENCONTRADO","REVISAR CLIENTE","COMPLETO")))</f>
        <v/>
      </c>
      <c r="T323">
        <f>IF(Clientes!A323="","",Clientes!A323)</f>
        <v/>
      </c>
      <c r="U323">
        <f>IF(Catalogos!C323="","",Catalogos!C323)</f>
        <v/>
      </c>
      <c r="V323">
        <f>IF(Catalogos!D323="","",Catalogos!D323)</f>
        <v/>
      </c>
      <c r="W323">
        <f>IF(Catalogos!E323="","",Catalogos!E323)</f>
        <v/>
      </c>
      <c r="X323">
        <f>IF(Catalogos!F323="","",Catalogos!F323)</f>
        <v/>
      </c>
      <c r="Y323">
        <f>IF(Catalogos!G323="","",Catalogos!G323)</f>
        <v/>
      </c>
    </row>
    <row r="324" ht="21" customHeight="1">
      <c r="A324" s="15" t="n"/>
      <c r="B324" s="15" t="n"/>
      <c r="C324" s="16">
        <f>IF(B324="","",IFERROR(INDEX(Clientes!$B$2:$B$201,MATCH(B324,Clientes!$A$2:$A$201,0)),"CLIENTE NO ENCONTRADO"))</f>
        <v/>
      </c>
      <c r="D324" s="15" t="n"/>
      <c r="E324" s="15" t="n"/>
      <c r="F324" s="17" t="n"/>
      <c r="G324" s="17" t="n"/>
      <c r="H324" s="18" t="n"/>
      <c r="I324" s="17" t="n"/>
      <c r="J324" s="17" t="n"/>
      <c r="K324" s="17" t="n"/>
      <c r="L324" s="17" t="n"/>
      <c r="M324" s="19">
        <f>IF(A324="","",IFERROR(IF(COUNTIF(Lecturas_KM!$B$2:$B$1001,A324)=0,"",SUMPRODUCT(MAX((Lecturas_KM!$B$2:$B$1001=A324)*Lecturas_KM!$D$2:$D$1001))),""))</f>
        <v/>
      </c>
      <c r="N324" s="20">
        <f>IF(A324="","",IFERROR(IF(COUNTIF(Lecturas_KM!$B$2:$B$1001,A324)=0,"",SUMPRODUCT(MAX((Lecturas_KM!$B$2:$B$1001=A324)*Lecturas_KM!$C$2:$C$1001))),""))</f>
        <v/>
      </c>
      <c r="O324" s="21" t="n"/>
      <c r="P324" s="17" t="n"/>
      <c r="Q324" s="22">
        <f>IF(A324="","",IF(OR(B324="",D324="",E324="",F324="",G324="",H324="",O324=""),"INCOMPLETO",IF(C324="CLIENTE NO ENCONTRADO","REVISAR CLIENTE","COMPLETO")))</f>
        <v/>
      </c>
      <c r="T324">
        <f>IF(Clientes!A324="","",Clientes!A324)</f>
        <v/>
      </c>
      <c r="U324">
        <f>IF(Catalogos!C324="","",Catalogos!C324)</f>
        <v/>
      </c>
      <c r="V324">
        <f>IF(Catalogos!D324="","",Catalogos!D324)</f>
        <v/>
      </c>
      <c r="W324">
        <f>IF(Catalogos!E324="","",Catalogos!E324)</f>
        <v/>
      </c>
      <c r="X324">
        <f>IF(Catalogos!F324="","",Catalogos!F324)</f>
        <v/>
      </c>
      <c r="Y324">
        <f>IF(Catalogos!G324="","",Catalogos!G324)</f>
        <v/>
      </c>
    </row>
    <row r="325" ht="21" customHeight="1">
      <c r="A325" s="15" t="n"/>
      <c r="B325" s="15" t="n"/>
      <c r="C325" s="23">
        <f>IF(B325="","",IFERROR(INDEX(Clientes!$B$2:$B$201,MATCH(B325,Clientes!$A$2:$A$201,0)),"CLIENTE NO ENCONTRADO"))</f>
        <v/>
      </c>
      <c r="D325" s="15" t="n"/>
      <c r="E325" s="15" t="n"/>
      <c r="F325" s="17" t="n"/>
      <c r="G325" s="17" t="n"/>
      <c r="H325" s="18" t="n"/>
      <c r="I325" s="17" t="n"/>
      <c r="J325" s="17" t="n"/>
      <c r="K325" s="17" t="n"/>
      <c r="L325" s="17" t="n"/>
      <c r="M325" s="24">
        <f>IF(A325="","",IFERROR(IF(COUNTIF(Lecturas_KM!$B$2:$B$1001,A325)=0,"",SUMPRODUCT(MAX((Lecturas_KM!$B$2:$B$1001=A325)*Lecturas_KM!$D$2:$D$1001))),""))</f>
        <v/>
      </c>
      <c r="N325" s="25">
        <f>IF(A325="","",IFERROR(IF(COUNTIF(Lecturas_KM!$B$2:$B$1001,A325)=0,"",SUMPRODUCT(MAX((Lecturas_KM!$B$2:$B$1001=A325)*Lecturas_KM!$C$2:$C$1001))),""))</f>
        <v/>
      </c>
      <c r="O325" s="21" t="n"/>
      <c r="P325" s="17" t="n"/>
      <c r="Q325" s="26">
        <f>IF(A325="","",IF(OR(B325="",D325="",E325="",F325="",G325="",H325="",O325=""),"INCOMPLETO",IF(C325="CLIENTE NO ENCONTRADO","REVISAR CLIENTE","COMPLETO")))</f>
        <v/>
      </c>
      <c r="T325">
        <f>IF(Clientes!A325="","",Clientes!A325)</f>
        <v/>
      </c>
      <c r="U325">
        <f>IF(Catalogos!C325="","",Catalogos!C325)</f>
        <v/>
      </c>
      <c r="V325">
        <f>IF(Catalogos!D325="","",Catalogos!D325)</f>
        <v/>
      </c>
      <c r="W325">
        <f>IF(Catalogos!E325="","",Catalogos!E325)</f>
        <v/>
      </c>
      <c r="X325">
        <f>IF(Catalogos!F325="","",Catalogos!F325)</f>
        <v/>
      </c>
      <c r="Y325">
        <f>IF(Catalogos!G325="","",Catalogos!G325)</f>
        <v/>
      </c>
    </row>
    <row r="326" ht="21" customHeight="1">
      <c r="A326" s="15" t="n"/>
      <c r="B326" s="15" t="n"/>
      <c r="C326" s="16">
        <f>IF(B326="","",IFERROR(INDEX(Clientes!$B$2:$B$201,MATCH(B326,Clientes!$A$2:$A$201,0)),"CLIENTE NO ENCONTRADO"))</f>
        <v/>
      </c>
      <c r="D326" s="15" t="n"/>
      <c r="E326" s="15" t="n"/>
      <c r="F326" s="17" t="n"/>
      <c r="G326" s="17" t="n"/>
      <c r="H326" s="18" t="n"/>
      <c r="I326" s="17" t="n"/>
      <c r="J326" s="17" t="n"/>
      <c r="K326" s="17" t="n"/>
      <c r="L326" s="17" t="n"/>
      <c r="M326" s="19">
        <f>IF(A326="","",IFERROR(IF(COUNTIF(Lecturas_KM!$B$2:$B$1001,A326)=0,"",SUMPRODUCT(MAX((Lecturas_KM!$B$2:$B$1001=A326)*Lecturas_KM!$D$2:$D$1001))),""))</f>
        <v/>
      </c>
      <c r="N326" s="20">
        <f>IF(A326="","",IFERROR(IF(COUNTIF(Lecturas_KM!$B$2:$B$1001,A326)=0,"",SUMPRODUCT(MAX((Lecturas_KM!$B$2:$B$1001=A326)*Lecturas_KM!$C$2:$C$1001))),""))</f>
        <v/>
      </c>
      <c r="O326" s="21" t="n"/>
      <c r="P326" s="17" t="n"/>
      <c r="Q326" s="22">
        <f>IF(A326="","",IF(OR(B326="",D326="",E326="",F326="",G326="",H326="",O326=""),"INCOMPLETO",IF(C326="CLIENTE NO ENCONTRADO","REVISAR CLIENTE","COMPLETO")))</f>
        <v/>
      </c>
      <c r="T326">
        <f>IF(Clientes!A326="","",Clientes!A326)</f>
        <v/>
      </c>
      <c r="U326">
        <f>IF(Catalogos!C326="","",Catalogos!C326)</f>
        <v/>
      </c>
      <c r="V326">
        <f>IF(Catalogos!D326="","",Catalogos!D326)</f>
        <v/>
      </c>
      <c r="W326">
        <f>IF(Catalogos!E326="","",Catalogos!E326)</f>
        <v/>
      </c>
      <c r="X326">
        <f>IF(Catalogos!F326="","",Catalogos!F326)</f>
        <v/>
      </c>
      <c r="Y326">
        <f>IF(Catalogos!G326="","",Catalogos!G326)</f>
        <v/>
      </c>
    </row>
    <row r="327" ht="21" customHeight="1">
      <c r="A327" s="15" t="n"/>
      <c r="B327" s="15" t="n"/>
      <c r="C327" s="23">
        <f>IF(B327="","",IFERROR(INDEX(Clientes!$B$2:$B$201,MATCH(B327,Clientes!$A$2:$A$201,0)),"CLIENTE NO ENCONTRADO"))</f>
        <v/>
      </c>
      <c r="D327" s="15" t="n"/>
      <c r="E327" s="15" t="n"/>
      <c r="F327" s="17" t="n"/>
      <c r="G327" s="17" t="n"/>
      <c r="H327" s="18" t="n"/>
      <c r="I327" s="17" t="n"/>
      <c r="J327" s="17" t="n"/>
      <c r="K327" s="17" t="n"/>
      <c r="L327" s="17" t="n"/>
      <c r="M327" s="24">
        <f>IF(A327="","",IFERROR(IF(COUNTIF(Lecturas_KM!$B$2:$B$1001,A327)=0,"",SUMPRODUCT(MAX((Lecturas_KM!$B$2:$B$1001=A327)*Lecturas_KM!$D$2:$D$1001))),""))</f>
        <v/>
      </c>
      <c r="N327" s="25">
        <f>IF(A327="","",IFERROR(IF(COUNTIF(Lecturas_KM!$B$2:$B$1001,A327)=0,"",SUMPRODUCT(MAX((Lecturas_KM!$B$2:$B$1001=A327)*Lecturas_KM!$C$2:$C$1001))),""))</f>
        <v/>
      </c>
      <c r="O327" s="21" t="n"/>
      <c r="P327" s="17" t="n"/>
      <c r="Q327" s="26">
        <f>IF(A327="","",IF(OR(B327="",D327="",E327="",F327="",G327="",H327="",O327=""),"INCOMPLETO",IF(C327="CLIENTE NO ENCONTRADO","REVISAR CLIENTE","COMPLETO")))</f>
        <v/>
      </c>
      <c r="T327">
        <f>IF(Clientes!A327="","",Clientes!A327)</f>
        <v/>
      </c>
      <c r="U327">
        <f>IF(Catalogos!C327="","",Catalogos!C327)</f>
        <v/>
      </c>
      <c r="V327">
        <f>IF(Catalogos!D327="","",Catalogos!D327)</f>
        <v/>
      </c>
      <c r="W327">
        <f>IF(Catalogos!E327="","",Catalogos!E327)</f>
        <v/>
      </c>
      <c r="X327">
        <f>IF(Catalogos!F327="","",Catalogos!F327)</f>
        <v/>
      </c>
      <c r="Y327">
        <f>IF(Catalogos!G327="","",Catalogos!G327)</f>
        <v/>
      </c>
    </row>
    <row r="328" ht="21" customHeight="1">
      <c r="A328" s="15" t="n"/>
      <c r="B328" s="15" t="n"/>
      <c r="C328" s="16">
        <f>IF(B328="","",IFERROR(INDEX(Clientes!$B$2:$B$201,MATCH(B328,Clientes!$A$2:$A$201,0)),"CLIENTE NO ENCONTRADO"))</f>
        <v/>
      </c>
      <c r="D328" s="15" t="n"/>
      <c r="E328" s="15" t="n"/>
      <c r="F328" s="17" t="n"/>
      <c r="G328" s="17" t="n"/>
      <c r="H328" s="18" t="n"/>
      <c r="I328" s="17" t="n"/>
      <c r="J328" s="17" t="n"/>
      <c r="K328" s="17" t="n"/>
      <c r="L328" s="17" t="n"/>
      <c r="M328" s="19">
        <f>IF(A328="","",IFERROR(IF(COUNTIF(Lecturas_KM!$B$2:$B$1001,A328)=0,"",SUMPRODUCT(MAX((Lecturas_KM!$B$2:$B$1001=A328)*Lecturas_KM!$D$2:$D$1001))),""))</f>
        <v/>
      </c>
      <c r="N328" s="20">
        <f>IF(A328="","",IFERROR(IF(COUNTIF(Lecturas_KM!$B$2:$B$1001,A328)=0,"",SUMPRODUCT(MAX((Lecturas_KM!$B$2:$B$1001=A328)*Lecturas_KM!$C$2:$C$1001))),""))</f>
        <v/>
      </c>
      <c r="O328" s="21" t="n"/>
      <c r="P328" s="17" t="n"/>
      <c r="Q328" s="22">
        <f>IF(A328="","",IF(OR(B328="",D328="",E328="",F328="",G328="",H328="",O328=""),"INCOMPLETO",IF(C328="CLIENTE NO ENCONTRADO","REVISAR CLIENTE","COMPLETO")))</f>
        <v/>
      </c>
      <c r="T328">
        <f>IF(Clientes!A328="","",Clientes!A328)</f>
        <v/>
      </c>
      <c r="U328">
        <f>IF(Catalogos!C328="","",Catalogos!C328)</f>
        <v/>
      </c>
      <c r="V328">
        <f>IF(Catalogos!D328="","",Catalogos!D328)</f>
        <v/>
      </c>
      <c r="W328">
        <f>IF(Catalogos!E328="","",Catalogos!E328)</f>
        <v/>
      </c>
      <c r="X328">
        <f>IF(Catalogos!F328="","",Catalogos!F328)</f>
        <v/>
      </c>
      <c r="Y328">
        <f>IF(Catalogos!G328="","",Catalogos!G328)</f>
        <v/>
      </c>
    </row>
    <row r="329" ht="21" customHeight="1">
      <c r="A329" s="15" t="n"/>
      <c r="B329" s="15" t="n"/>
      <c r="C329" s="23">
        <f>IF(B329="","",IFERROR(INDEX(Clientes!$B$2:$B$201,MATCH(B329,Clientes!$A$2:$A$201,0)),"CLIENTE NO ENCONTRADO"))</f>
        <v/>
      </c>
      <c r="D329" s="15" t="n"/>
      <c r="E329" s="15" t="n"/>
      <c r="F329" s="17" t="n"/>
      <c r="G329" s="17" t="n"/>
      <c r="H329" s="18" t="n"/>
      <c r="I329" s="17" t="n"/>
      <c r="J329" s="17" t="n"/>
      <c r="K329" s="17" t="n"/>
      <c r="L329" s="17" t="n"/>
      <c r="M329" s="24">
        <f>IF(A329="","",IFERROR(IF(COUNTIF(Lecturas_KM!$B$2:$B$1001,A329)=0,"",SUMPRODUCT(MAX((Lecturas_KM!$B$2:$B$1001=A329)*Lecturas_KM!$D$2:$D$1001))),""))</f>
        <v/>
      </c>
      <c r="N329" s="25">
        <f>IF(A329="","",IFERROR(IF(COUNTIF(Lecturas_KM!$B$2:$B$1001,A329)=0,"",SUMPRODUCT(MAX((Lecturas_KM!$B$2:$B$1001=A329)*Lecturas_KM!$C$2:$C$1001))),""))</f>
        <v/>
      </c>
      <c r="O329" s="21" t="n"/>
      <c r="P329" s="17" t="n"/>
      <c r="Q329" s="26">
        <f>IF(A329="","",IF(OR(B329="",D329="",E329="",F329="",G329="",H329="",O329=""),"INCOMPLETO",IF(C329="CLIENTE NO ENCONTRADO","REVISAR CLIENTE","COMPLETO")))</f>
        <v/>
      </c>
      <c r="T329">
        <f>IF(Clientes!A329="","",Clientes!A329)</f>
        <v/>
      </c>
      <c r="U329">
        <f>IF(Catalogos!C329="","",Catalogos!C329)</f>
        <v/>
      </c>
      <c r="V329">
        <f>IF(Catalogos!D329="","",Catalogos!D329)</f>
        <v/>
      </c>
      <c r="W329">
        <f>IF(Catalogos!E329="","",Catalogos!E329)</f>
        <v/>
      </c>
      <c r="X329">
        <f>IF(Catalogos!F329="","",Catalogos!F329)</f>
        <v/>
      </c>
      <c r="Y329">
        <f>IF(Catalogos!G329="","",Catalogos!G329)</f>
        <v/>
      </c>
    </row>
    <row r="330" ht="21" customHeight="1">
      <c r="A330" s="15" t="n"/>
      <c r="B330" s="15" t="n"/>
      <c r="C330" s="16">
        <f>IF(B330="","",IFERROR(INDEX(Clientes!$B$2:$B$201,MATCH(B330,Clientes!$A$2:$A$201,0)),"CLIENTE NO ENCONTRADO"))</f>
        <v/>
      </c>
      <c r="D330" s="15" t="n"/>
      <c r="E330" s="15" t="n"/>
      <c r="F330" s="17" t="n"/>
      <c r="G330" s="17" t="n"/>
      <c r="H330" s="18" t="n"/>
      <c r="I330" s="17" t="n"/>
      <c r="J330" s="17" t="n"/>
      <c r="K330" s="17" t="n"/>
      <c r="L330" s="17" t="n"/>
      <c r="M330" s="19">
        <f>IF(A330="","",IFERROR(IF(COUNTIF(Lecturas_KM!$B$2:$B$1001,A330)=0,"",SUMPRODUCT(MAX((Lecturas_KM!$B$2:$B$1001=A330)*Lecturas_KM!$D$2:$D$1001))),""))</f>
        <v/>
      </c>
      <c r="N330" s="20">
        <f>IF(A330="","",IFERROR(IF(COUNTIF(Lecturas_KM!$B$2:$B$1001,A330)=0,"",SUMPRODUCT(MAX((Lecturas_KM!$B$2:$B$1001=A330)*Lecturas_KM!$C$2:$C$1001))),""))</f>
        <v/>
      </c>
      <c r="O330" s="21" t="n"/>
      <c r="P330" s="17" t="n"/>
      <c r="Q330" s="22">
        <f>IF(A330="","",IF(OR(B330="",D330="",E330="",F330="",G330="",H330="",O330=""),"INCOMPLETO",IF(C330="CLIENTE NO ENCONTRADO","REVISAR CLIENTE","COMPLETO")))</f>
        <v/>
      </c>
      <c r="T330">
        <f>IF(Clientes!A330="","",Clientes!A330)</f>
        <v/>
      </c>
      <c r="U330">
        <f>IF(Catalogos!C330="","",Catalogos!C330)</f>
        <v/>
      </c>
      <c r="V330">
        <f>IF(Catalogos!D330="","",Catalogos!D330)</f>
        <v/>
      </c>
      <c r="W330">
        <f>IF(Catalogos!E330="","",Catalogos!E330)</f>
        <v/>
      </c>
      <c r="X330">
        <f>IF(Catalogos!F330="","",Catalogos!F330)</f>
        <v/>
      </c>
      <c r="Y330">
        <f>IF(Catalogos!G330="","",Catalogos!G330)</f>
        <v/>
      </c>
    </row>
    <row r="331" ht="21" customHeight="1">
      <c r="A331" s="15" t="n"/>
      <c r="B331" s="15" t="n"/>
      <c r="C331" s="23">
        <f>IF(B331="","",IFERROR(INDEX(Clientes!$B$2:$B$201,MATCH(B331,Clientes!$A$2:$A$201,0)),"CLIENTE NO ENCONTRADO"))</f>
        <v/>
      </c>
      <c r="D331" s="15" t="n"/>
      <c r="E331" s="15" t="n"/>
      <c r="F331" s="17" t="n"/>
      <c r="G331" s="17" t="n"/>
      <c r="H331" s="18" t="n"/>
      <c r="I331" s="17" t="n"/>
      <c r="J331" s="17" t="n"/>
      <c r="K331" s="17" t="n"/>
      <c r="L331" s="17" t="n"/>
      <c r="M331" s="24">
        <f>IF(A331="","",IFERROR(IF(COUNTIF(Lecturas_KM!$B$2:$B$1001,A331)=0,"",SUMPRODUCT(MAX((Lecturas_KM!$B$2:$B$1001=A331)*Lecturas_KM!$D$2:$D$1001))),""))</f>
        <v/>
      </c>
      <c r="N331" s="25">
        <f>IF(A331="","",IFERROR(IF(COUNTIF(Lecturas_KM!$B$2:$B$1001,A331)=0,"",SUMPRODUCT(MAX((Lecturas_KM!$B$2:$B$1001=A331)*Lecturas_KM!$C$2:$C$1001))),""))</f>
        <v/>
      </c>
      <c r="O331" s="21" t="n"/>
      <c r="P331" s="17" t="n"/>
      <c r="Q331" s="26">
        <f>IF(A331="","",IF(OR(B331="",D331="",E331="",F331="",G331="",H331="",O331=""),"INCOMPLETO",IF(C331="CLIENTE NO ENCONTRADO","REVISAR CLIENTE","COMPLETO")))</f>
        <v/>
      </c>
      <c r="T331">
        <f>IF(Clientes!A331="","",Clientes!A331)</f>
        <v/>
      </c>
      <c r="U331">
        <f>IF(Catalogos!C331="","",Catalogos!C331)</f>
        <v/>
      </c>
      <c r="V331">
        <f>IF(Catalogos!D331="","",Catalogos!D331)</f>
        <v/>
      </c>
      <c r="W331">
        <f>IF(Catalogos!E331="","",Catalogos!E331)</f>
        <v/>
      </c>
      <c r="X331">
        <f>IF(Catalogos!F331="","",Catalogos!F331)</f>
        <v/>
      </c>
      <c r="Y331">
        <f>IF(Catalogos!G331="","",Catalogos!G331)</f>
        <v/>
      </c>
    </row>
    <row r="332" ht="21" customHeight="1">
      <c r="A332" s="15" t="n"/>
      <c r="B332" s="15" t="n"/>
      <c r="C332" s="16">
        <f>IF(B332="","",IFERROR(INDEX(Clientes!$B$2:$B$201,MATCH(B332,Clientes!$A$2:$A$201,0)),"CLIENTE NO ENCONTRADO"))</f>
        <v/>
      </c>
      <c r="D332" s="15" t="n"/>
      <c r="E332" s="15" t="n"/>
      <c r="F332" s="17" t="n"/>
      <c r="G332" s="17" t="n"/>
      <c r="H332" s="18" t="n"/>
      <c r="I332" s="17" t="n"/>
      <c r="J332" s="17" t="n"/>
      <c r="K332" s="17" t="n"/>
      <c r="L332" s="17" t="n"/>
      <c r="M332" s="19">
        <f>IF(A332="","",IFERROR(IF(COUNTIF(Lecturas_KM!$B$2:$B$1001,A332)=0,"",SUMPRODUCT(MAX((Lecturas_KM!$B$2:$B$1001=A332)*Lecturas_KM!$D$2:$D$1001))),""))</f>
        <v/>
      </c>
      <c r="N332" s="20">
        <f>IF(A332="","",IFERROR(IF(COUNTIF(Lecturas_KM!$B$2:$B$1001,A332)=0,"",SUMPRODUCT(MAX((Lecturas_KM!$B$2:$B$1001=A332)*Lecturas_KM!$C$2:$C$1001))),""))</f>
        <v/>
      </c>
      <c r="O332" s="21" t="n"/>
      <c r="P332" s="17" t="n"/>
      <c r="Q332" s="22">
        <f>IF(A332="","",IF(OR(B332="",D332="",E332="",F332="",G332="",H332="",O332=""),"INCOMPLETO",IF(C332="CLIENTE NO ENCONTRADO","REVISAR CLIENTE","COMPLETO")))</f>
        <v/>
      </c>
      <c r="T332">
        <f>IF(Clientes!A332="","",Clientes!A332)</f>
        <v/>
      </c>
      <c r="U332">
        <f>IF(Catalogos!C332="","",Catalogos!C332)</f>
        <v/>
      </c>
      <c r="V332">
        <f>IF(Catalogos!D332="","",Catalogos!D332)</f>
        <v/>
      </c>
      <c r="W332">
        <f>IF(Catalogos!E332="","",Catalogos!E332)</f>
        <v/>
      </c>
      <c r="X332">
        <f>IF(Catalogos!F332="","",Catalogos!F332)</f>
        <v/>
      </c>
      <c r="Y332">
        <f>IF(Catalogos!G332="","",Catalogos!G332)</f>
        <v/>
      </c>
    </row>
    <row r="333" ht="21" customHeight="1">
      <c r="A333" s="15" t="n"/>
      <c r="B333" s="15" t="n"/>
      <c r="C333" s="23">
        <f>IF(B333="","",IFERROR(INDEX(Clientes!$B$2:$B$201,MATCH(B333,Clientes!$A$2:$A$201,0)),"CLIENTE NO ENCONTRADO"))</f>
        <v/>
      </c>
      <c r="D333" s="15" t="n"/>
      <c r="E333" s="15" t="n"/>
      <c r="F333" s="17" t="n"/>
      <c r="G333" s="17" t="n"/>
      <c r="H333" s="18" t="n"/>
      <c r="I333" s="17" t="n"/>
      <c r="J333" s="17" t="n"/>
      <c r="K333" s="17" t="n"/>
      <c r="L333" s="17" t="n"/>
      <c r="M333" s="24">
        <f>IF(A333="","",IFERROR(IF(COUNTIF(Lecturas_KM!$B$2:$B$1001,A333)=0,"",SUMPRODUCT(MAX((Lecturas_KM!$B$2:$B$1001=A333)*Lecturas_KM!$D$2:$D$1001))),""))</f>
        <v/>
      </c>
      <c r="N333" s="25">
        <f>IF(A333="","",IFERROR(IF(COUNTIF(Lecturas_KM!$B$2:$B$1001,A333)=0,"",SUMPRODUCT(MAX((Lecturas_KM!$B$2:$B$1001=A333)*Lecturas_KM!$C$2:$C$1001))),""))</f>
        <v/>
      </c>
      <c r="O333" s="21" t="n"/>
      <c r="P333" s="17" t="n"/>
      <c r="Q333" s="26">
        <f>IF(A333="","",IF(OR(B333="",D333="",E333="",F333="",G333="",H333="",O333=""),"INCOMPLETO",IF(C333="CLIENTE NO ENCONTRADO","REVISAR CLIENTE","COMPLETO")))</f>
        <v/>
      </c>
      <c r="T333">
        <f>IF(Clientes!A333="","",Clientes!A333)</f>
        <v/>
      </c>
      <c r="U333">
        <f>IF(Catalogos!C333="","",Catalogos!C333)</f>
        <v/>
      </c>
      <c r="V333">
        <f>IF(Catalogos!D333="","",Catalogos!D333)</f>
        <v/>
      </c>
      <c r="W333">
        <f>IF(Catalogos!E333="","",Catalogos!E333)</f>
        <v/>
      </c>
      <c r="X333">
        <f>IF(Catalogos!F333="","",Catalogos!F333)</f>
        <v/>
      </c>
      <c r="Y333">
        <f>IF(Catalogos!G333="","",Catalogos!G333)</f>
        <v/>
      </c>
    </row>
    <row r="334" ht="21" customHeight="1">
      <c r="A334" s="15" t="n"/>
      <c r="B334" s="15" t="n"/>
      <c r="C334" s="16">
        <f>IF(B334="","",IFERROR(INDEX(Clientes!$B$2:$B$201,MATCH(B334,Clientes!$A$2:$A$201,0)),"CLIENTE NO ENCONTRADO"))</f>
        <v/>
      </c>
      <c r="D334" s="15" t="n"/>
      <c r="E334" s="15" t="n"/>
      <c r="F334" s="17" t="n"/>
      <c r="G334" s="17" t="n"/>
      <c r="H334" s="18" t="n"/>
      <c r="I334" s="17" t="n"/>
      <c r="J334" s="17" t="n"/>
      <c r="K334" s="17" t="n"/>
      <c r="L334" s="17" t="n"/>
      <c r="M334" s="19">
        <f>IF(A334="","",IFERROR(IF(COUNTIF(Lecturas_KM!$B$2:$B$1001,A334)=0,"",SUMPRODUCT(MAX((Lecturas_KM!$B$2:$B$1001=A334)*Lecturas_KM!$D$2:$D$1001))),""))</f>
        <v/>
      </c>
      <c r="N334" s="20">
        <f>IF(A334="","",IFERROR(IF(COUNTIF(Lecturas_KM!$B$2:$B$1001,A334)=0,"",SUMPRODUCT(MAX((Lecturas_KM!$B$2:$B$1001=A334)*Lecturas_KM!$C$2:$C$1001))),""))</f>
        <v/>
      </c>
      <c r="O334" s="21" t="n"/>
      <c r="P334" s="17" t="n"/>
      <c r="Q334" s="22">
        <f>IF(A334="","",IF(OR(B334="",D334="",E334="",F334="",G334="",H334="",O334=""),"INCOMPLETO",IF(C334="CLIENTE NO ENCONTRADO","REVISAR CLIENTE","COMPLETO")))</f>
        <v/>
      </c>
      <c r="T334">
        <f>IF(Clientes!A334="","",Clientes!A334)</f>
        <v/>
      </c>
      <c r="U334">
        <f>IF(Catalogos!C334="","",Catalogos!C334)</f>
        <v/>
      </c>
      <c r="V334">
        <f>IF(Catalogos!D334="","",Catalogos!D334)</f>
        <v/>
      </c>
      <c r="W334">
        <f>IF(Catalogos!E334="","",Catalogos!E334)</f>
        <v/>
      </c>
      <c r="X334">
        <f>IF(Catalogos!F334="","",Catalogos!F334)</f>
        <v/>
      </c>
      <c r="Y334">
        <f>IF(Catalogos!G334="","",Catalogos!G334)</f>
        <v/>
      </c>
    </row>
    <row r="335" ht="21" customHeight="1">
      <c r="A335" s="15" t="n"/>
      <c r="B335" s="15" t="n"/>
      <c r="C335" s="23">
        <f>IF(B335="","",IFERROR(INDEX(Clientes!$B$2:$B$201,MATCH(B335,Clientes!$A$2:$A$201,0)),"CLIENTE NO ENCONTRADO"))</f>
        <v/>
      </c>
      <c r="D335" s="15" t="n"/>
      <c r="E335" s="15" t="n"/>
      <c r="F335" s="17" t="n"/>
      <c r="G335" s="17" t="n"/>
      <c r="H335" s="18" t="n"/>
      <c r="I335" s="17" t="n"/>
      <c r="J335" s="17" t="n"/>
      <c r="K335" s="17" t="n"/>
      <c r="L335" s="17" t="n"/>
      <c r="M335" s="24">
        <f>IF(A335="","",IFERROR(IF(COUNTIF(Lecturas_KM!$B$2:$B$1001,A335)=0,"",SUMPRODUCT(MAX((Lecturas_KM!$B$2:$B$1001=A335)*Lecturas_KM!$D$2:$D$1001))),""))</f>
        <v/>
      </c>
      <c r="N335" s="25">
        <f>IF(A335="","",IFERROR(IF(COUNTIF(Lecturas_KM!$B$2:$B$1001,A335)=0,"",SUMPRODUCT(MAX((Lecturas_KM!$B$2:$B$1001=A335)*Lecturas_KM!$C$2:$C$1001))),""))</f>
        <v/>
      </c>
      <c r="O335" s="21" t="n"/>
      <c r="P335" s="17" t="n"/>
      <c r="Q335" s="26">
        <f>IF(A335="","",IF(OR(B335="",D335="",E335="",F335="",G335="",H335="",O335=""),"INCOMPLETO",IF(C335="CLIENTE NO ENCONTRADO","REVISAR CLIENTE","COMPLETO")))</f>
        <v/>
      </c>
      <c r="T335">
        <f>IF(Clientes!A335="","",Clientes!A335)</f>
        <v/>
      </c>
      <c r="U335">
        <f>IF(Catalogos!C335="","",Catalogos!C335)</f>
        <v/>
      </c>
      <c r="V335">
        <f>IF(Catalogos!D335="","",Catalogos!D335)</f>
        <v/>
      </c>
      <c r="W335">
        <f>IF(Catalogos!E335="","",Catalogos!E335)</f>
        <v/>
      </c>
      <c r="X335">
        <f>IF(Catalogos!F335="","",Catalogos!F335)</f>
        <v/>
      </c>
      <c r="Y335">
        <f>IF(Catalogos!G335="","",Catalogos!G335)</f>
        <v/>
      </c>
    </row>
    <row r="336" ht="21" customHeight="1">
      <c r="A336" s="15" t="n"/>
      <c r="B336" s="15" t="n"/>
      <c r="C336" s="16">
        <f>IF(B336="","",IFERROR(INDEX(Clientes!$B$2:$B$201,MATCH(B336,Clientes!$A$2:$A$201,0)),"CLIENTE NO ENCONTRADO"))</f>
        <v/>
      </c>
      <c r="D336" s="15" t="n"/>
      <c r="E336" s="15" t="n"/>
      <c r="F336" s="17" t="n"/>
      <c r="G336" s="17" t="n"/>
      <c r="H336" s="18" t="n"/>
      <c r="I336" s="17" t="n"/>
      <c r="J336" s="17" t="n"/>
      <c r="K336" s="17" t="n"/>
      <c r="L336" s="17" t="n"/>
      <c r="M336" s="19">
        <f>IF(A336="","",IFERROR(IF(COUNTIF(Lecturas_KM!$B$2:$B$1001,A336)=0,"",SUMPRODUCT(MAX((Lecturas_KM!$B$2:$B$1001=A336)*Lecturas_KM!$D$2:$D$1001))),""))</f>
        <v/>
      </c>
      <c r="N336" s="20">
        <f>IF(A336="","",IFERROR(IF(COUNTIF(Lecturas_KM!$B$2:$B$1001,A336)=0,"",SUMPRODUCT(MAX((Lecturas_KM!$B$2:$B$1001=A336)*Lecturas_KM!$C$2:$C$1001))),""))</f>
        <v/>
      </c>
      <c r="O336" s="21" t="n"/>
      <c r="P336" s="17" t="n"/>
      <c r="Q336" s="22">
        <f>IF(A336="","",IF(OR(B336="",D336="",E336="",F336="",G336="",H336="",O336=""),"INCOMPLETO",IF(C336="CLIENTE NO ENCONTRADO","REVISAR CLIENTE","COMPLETO")))</f>
        <v/>
      </c>
      <c r="T336">
        <f>IF(Clientes!A336="","",Clientes!A336)</f>
        <v/>
      </c>
      <c r="U336">
        <f>IF(Catalogos!C336="","",Catalogos!C336)</f>
        <v/>
      </c>
      <c r="V336">
        <f>IF(Catalogos!D336="","",Catalogos!D336)</f>
        <v/>
      </c>
      <c r="W336">
        <f>IF(Catalogos!E336="","",Catalogos!E336)</f>
        <v/>
      </c>
      <c r="X336">
        <f>IF(Catalogos!F336="","",Catalogos!F336)</f>
        <v/>
      </c>
      <c r="Y336">
        <f>IF(Catalogos!G336="","",Catalogos!G336)</f>
        <v/>
      </c>
    </row>
    <row r="337" ht="21" customHeight="1">
      <c r="A337" s="15" t="n"/>
      <c r="B337" s="15" t="n"/>
      <c r="C337" s="23">
        <f>IF(B337="","",IFERROR(INDEX(Clientes!$B$2:$B$201,MATCH(B337,Clientes!$A$2:$A$201,0)),"CLIENTE NO ENCONTRADO"))</f>
        <v/>
      </c>
      <c r="D337" s="15" t="n"/>
      <c r="E337" s="15" t="n"/>
      <c r="F337" s="17" t="n"/>
      <c r="G337" s="17" t="n"/>
      <c r="H337" s="18" t="n"/>
      <c r="I337" s="17" t="n"/>
      <c r="J337" s="17" t="n"/>
      <c r="K337" s="17" t="n"/>
      <c r="L337" s="17" t="n"/>
      <c r="M337" s="24">
        <f>IF(A337="","",IFERROR(IF(COUNTIF(Lecturas_KM!$B$2:$B$1001,A337)=0,"",SUMPRODUCT(MAX((Lecturas_KM!$B$2:$B$1001=A337)*Lecturas_KM!$D$2:$D$1001))),""))</f>
        <v/>
      </c>
      <c r="N337" s="25">
        <f>IF(A337="","",IFERROR(IF(COUNTIF(Lecturas_KM!$B$2:$B$1001,A337)=0,"",SUMPRODUCT(MAX((Lecturas_KM!$B$2:$B$1001=A337)*Lecturas_KM!$C$2:$C$1001))),""))</f>
        <v/>
      </c>
      <c r="O337" s="21" t="n"/>
      <c r="P337" s="17" t="n"/>
      <c r="Q337" s="26">
        <f>IF(A337="","",IF(OR(B337="",D337="",E337="",F337="",G337="",H337="",O337=""),"INCOMPLETO",IF(C337="CLIENTE NO ENCONTRADO","REVISAR CLIENTE","COMPLETO")))</f>
        <v/>
      </c>
      <c r="T337">
        <f>IF(Clientes!A337="","",Clientes!A337)</f>
        <v/>
      </c>
      <c r="U337">
        <f>IF(Catalogos!C337="","",Catalogos!C337)</f>
        <v/>
      </c>
      <c r="V337">
        <f>IF(Catalogos!D337="","",Catalogos!D337)</f>
        <v/>
      </c>
      <c r="W337">
        <f>IF(Catalogos!E337="","",Catalogos!E337)</f>
        <v/>
      </c>
      <c r="X337">
        <f>IF(Catalogos!F337="","",Catalogos!F337)</f>
        <v/>
      </c>
      <c r="Y337">
        <f>IF(Catalogos!G337="","",Catalogos!G337)</f>
        <v/>
      </c>
    </row>
    <row r="338" ht="21" customHeight="1">
      <c r="A338" s="15" t="n"/>
      <c r="B338" s="15" t="n"/>
      <c r="C338" s="16">
        <f>IF(B338="","",IFERROR(INDEX(Clientes!$B$2:$B$201,MATCH(B338,Clientes!$A$2:$A$201,0)),"CLIENTE NO ENCONTRADO"))</f>
        <v/>
      </c>
      <c r="D338" s="15" t="n"/>
      <c r="E338" s="15" t="n"/>
      <c r="F338" s="17" t="n"/>
      <c r="G338" s="17" t="n"/>
      <c r="H338" s="18" t="n"/>
      <c r="I338" s="17" t="n"/>
      <c r="J338" s="17" t="n"/>
      <c r="K338" s="17" t="n"/>
      <c r="L338" s="17" t="n"/>
      <c r="M338" s="19">
        <f>IF(A338="","",IFERROR(IF(COUNTIF(Lecturas_KM!$B$2:$B$1001,A338)=0,"",SUMPRODUCT(MAX((Lecturas_KM!$B$2:$B$1001=A338)*Lecturas_KM!$D$2:$D$1001))),""))</f>
        <v/>
      </c>
      <c r="N338" s="20">
        <f>IF(A338="","",IFERROR(IF(COUNTIF(Lecturas_KM!$B$2:$B$1001,A338)=0,"",SUMPRODUCT(MAX((Lecturas_KM!$B$2:$B$1001=A338)*Lecturas_KM!$C$2:$C$1001))),""))</f>
        <v/>
      </c>
      <c r="O338" s="21" t="n"/>
      <c r="P338" s="17" t="n"/>
      <c r="Q338" s="22">
        <f>IF(A338="","",IF(OR(B338="",D338="",E338="",F338="",G338="",H338="",O338=""),"INCOMPLETO",IF(C338="CLIENTE NO ENCONTRADO","REVISAR CLIENTE","COMPLETO")))</f>
        <v/>
      </c>
      <c r="T338">
        <f>IF(Clientes!A338="","",Clientes!A338)</f>
        <v/>
      </c>
      <c r="U338">
        <f>IF(Catalogos!C338="","",Catalogos!C338)</f>
        <v/>
      </c>
      <c r="V338">
        <f>IF(Catalogos!D338="","",Catalogos!D338)</f>
        <v/>
      </c>
      <c r="W338">
        <f>IF(Catalogos!E338="","",Catalogos!E338)</f>
        <v/>
      </c>
      <c r="X338">
        <f>IF(Catalogos!F338="","",Catalogos!F338)</f>
        <v/>
      </c>
      <c r="Y338">
        <f>IF(Catalogos!G338="","",Catalogos!G338)</f>
        <v/>
      </c>
    </row>
    <row r="339" ht="21" customHeight="1">
      <c r="A339" s="15" t="n"/>
      <c r="B339" s="15" t="n"/>
      <c r="C339" s="23">
        <f>IF(B339="","",IFERROR(INDEX(Clientes!$B$2:$B$201,MATCH(B339,Clientes!$A$2:$A$201,0)),"CLIENTE NO ENCONTRADO"))</f>
        <v/>
      </c>
      <c r="D339" s="15" t="n"/>
      <c r="E339" s="15" t="n"/>
      <c r="F339" s="17" t="n"/>
      <c r="G339" s="17" t="n"/>
      <c r="H339" s="18" t="n"/>
      <c r="I339" s="17" t="n"/>
      <c r="J339" s="17" t="n"/>
      <c r="K339" s="17" t="n"/>
      <c r="L339" s="17" t="n"/>
      <c r="M339" s="24">
        <f>IF(A339="","",IFERROR(IF(COUNTIF(Lecturas_KM!$B$2:$B$1001,A339)=0,"",SUMPRODUCT(MAX((Lecturas_KM!$B$2:$B$1001=A339)*Lecturas_KM!$D$2:$D$1001))),""))</f>
        <v/>
      </c>
      <c r="N339" s="25">
        <f>IF(A339="","",IFERROR(IF(COUNTIF(Lecturas_KM!$B$2:$B$1001,A339)=0,"",SUMPRODUCT(MAX((Lecturas_KM!$B$2:$B$1001=A339)*Lecturas_KM!$C$2:$C$1001))),""))</f>
        <v/>
      </c>
      <c r="O339" s="21" t="n"/>
      <c r="P339" s="17" t="n"/>
      <c r="Q339" s="26">
        <f>IF(A339="","",IF(OR(B339="",D339="",E339="",F339="",G339="",H339="",O339=""),"INCOMPLETO",IF(C339="CLIENTE NO ENCONTRADO","REVISAR CLIENTE","COMPLETO")))</f>
        <v/>
      </c>
      <c r="T339">
        <f>IF(Clientes!A339="","",Clientes!A339)</f>
        <v/>
      </c>
      <c r="U339">
        <f>IF(Catalogos!C339="","",Catalogos!C339)</f>
        <v/>
      </c>
      <c r="V339">
        <f>IF(Catalogos!D339="","",Catalogos!D339)</f>
        <v/>
      </c>
      <c r="W339">
        <f>IF(Catalogos!E339="","",Catalogos!E339)</f>
        <v/>
      </c>
      <c r="X339">
        <f>IF(Catalogos!F339="","",Catalogos!F339)</f>
        <v/>
      </c>
      <c r="Y339">
        <f>IF(Catalogos!G339="","",Catalogos!G339)</f>
        <v/>
      </c>
    </row>
    <row r="340" ht="21" customHeight="1">
      <c r="A340" s="15" t="n"/>
      <c r="B340" s="15" t="n"/>
      <c r="C340" s="16">
        <f>IF(B340="","",IFERROR(INDEX(Clientes!$B$2:$B$201,MATCH(B340,Clientes!$A$2:$A$201,0)),"CLIENTE NO ENCONTRADO"))</f>
        <v/>
      </c>
      <c r="D340" s="15" t="n"/>
      <c r="E340" s="15" t="n"/>
      <c r="F340" s="17" t="n"/>
      <c r="G340" s="17" t="n"/>
      <c r="H340" s="18" t="n"/>
      <c r="I340" s="17" t="n"/>
      <c r="J340" s="17" t="n"/>
      <c r="K340" s="17" t="n"/>
      <c r="L340" s="17" t="n"/>
      <c r="M340" s="19">
        <f>IF(A340="","",IFERROR(IF(COUNTIF(Lecturas_KM!$B$2:$B$1001,A340)=0,"",SUMPRODUCT(MAX((Lecturas_KM!$B$2:$B$1001=A340)*Lecturas_KM!$D$2:$D$1001))),""))</f>
        <v/>
      </c>
      <c r="N340" s="20">
        <f>IF(A340="","",IFERROR(IF(COUNTIF(Lecturas_KM!$B$2:$B$1001,A340)=0,"",SUMPRODUCT(MAX((Lecturas_KM!$B$2:$B$1001=A340)*Lecturas_KM!$C$2:$C$1001))),""))</f>
        <v/>
      </c>
      <c r="O340" s="21" t="n"/>
      <c r="P340" s="17" t="n"/>
      <c r="Q340" s="22">
        <f>IF(A340="","",IF(OR(B340="",D340="",E340="",F340="",G340="",H340="",O340=""),"INCOMPLETO",IF(C340="CLIENTE NO ENCONTRADO","REVISAR CLIENTE","COMPLETO")))</f>
        <v/>
      </c>
      <c r="T340">
        <f>IF(Clientes!A340="","",Clientes!A340)</f>
        <v/>
      </c>
      <c r="U340">
        <f>IF(Catalogos!C340="","",Catalogos!C340)</f>
        <v/>
      </c>
      <c r="V340">
        <f>IF(Catalogos!D340="","",Catalogos!D340)</f>
        <v/>
      </c>
      <c r="W340">
        <f>IF(Catalogos!E340="","",Catalogos!E340)</f>
        <v/>
      </c>
      <c r="X340">
        <f>IF(Catalogos!F340="","",Catalogos!F340)</f>
        <v/>
      </c>
      <c r="Y340">
        <f>IF(Catalogos!G340="","",Catalogos!G340)</f>
        <v/>
      </c>
    </row>
    <row r="341" ht="21" customHeight="1">
      <c r="A341" s="15" t="n"/>
      <c r="B341" s="15" t="n"/>
      <c r="C341" s="23">
        <f>IF(B341="","",IFERROR(INDEX(Clientes!$B$2:$B$201,MATCH(B341,Clientes!$A$2:$A$201,0)),"CLIENTE NO ENCONTRADO"))</f>
        <v/>
      </c>
      <c r="D341" s="15" t="n"/>
      <c r="E341" s="15" t="n"/>
      <c r="F341" s="17" t="n"/>
      <c r="G341" s="17" t="n"/>
      <c r="H341" s="18" t="n"/>
      <c r="I341" s="17" t="n"/>
      <c r="J341" s="17" t="n"/>
      <c r="K341" s="17" t="n"/>
      <c r="L341" s="17" t="n"/>
      <c r="M341" s="24">
        <f>IF(A341="","",IFERROR(IF(COUNTIF(Lecturas_KM!$B$2:$B$1001,A341)=0,"",SUMPRODUCT(MAX((Lecturas_KM!$B$2:$B$1001=A341)*Lecturas_KM!$D$2:$D$1001))),""))</f>
        <v/>
      </c>
      <c r="N341" s="25">
        <f>IF(A341="","",IFERROR(IF(COUNTIF(Lecturas_KM!$B$2:$B$1001,A341)=0,"",SUMPRODUCT(MAX((Lecturas_KM!$B$2:$B$1001=A341)*Lecturas_KM!$C$2:$C$1001))),""))</f>
        <v/>
      </c>
      <c r="O341" s="21" t="n"/>
      <c r="P341" s="17" t="n"/>
      <c r="Q341" s="26">
        <f>IF(A341="","",IF(OR(B341="",D341="",E341="",F341="",G341="",H341="",O341=""),"INCOMPLETO",IF(C341="CLIENTE NO ENCONTRADO","REVISAR CLIENTE","COMPLETO")))</f>
        <v/>
      </c>
      <c r="T341">
        <f>IF(Clientes!A341="","",Clientes!A341)</f>
        <v/>
      </c>
      <c r="U341">
        <f>IF(Catalogos!C341="","",Catalogos!C341)</f>
        <v/>
      </c>
      <c r="V341">
        <f>IF(Catalogos!D341="","",Catalogos!D341)</f>
        <v/>
      </c>
      <c r="W341">
        <f>IF(Catalogos!E341="","",Catalogos!E341)</f>
        <v/>
      </c>
      <c r="X341">
        <f>IF(Catalogos!F341="","",Catalogos!F341)</f>
        <v/>
      </c>
      <c r="Y341">
        <f>IF(Catalogos!G341="","",Catalogos!G341)</f>
        <v/>
      </c>
    </row>
    <row r="342" ht="21" customHeight="1">
      <c r="A342" s="15" t="n"/>
      <c r="B342" s="15" t="n"/>
      <c r="C342" s="16">
        <f>IF(B342="","",IFERROR(INDEX(Clientes!$B$2:$B$201,MATCH(B342,Clientes!$A$2:$A$201,0)),"CLIENTE NO ENCONTRADO"))</f>
        <v/>
      </c>
      <c r="D342" s="15" t="n"/>
      <c r="E342" s="15" t="n"/>
      <c r="F342" s="17" t="n"/>
      <c r="G342" s="17" t="n"/>
      <c r="H342" s="18" t="n"/>
      <c r="I342" s="17" t="n"/>
      <c r="J342" s="17" t="n"/>
      <c r="K342" s="17" t="n"/>
      <c r="L342" s="17" t="n"/>
      <c r="M342" s="19">
        <f>IF(A342="","",IFERROR(IF(COUNTIF(Lecturas_KM!$B$2:$B$1001,A342)=0,"",SUMPRODUCT(MAX((Lecturas_KM!$B$2:$B$1001=A342)*Lecturas_KM!$D$2:$D$1001))),""))</f>
        <v/>
      </c>
      <c r="N342" s="20">
        <f>IF(A342="","",IFERROR(IF(COUNTIF(Lecturas_KM!$B$2:$B$1001,A342)=0,"",SUMPRODUCT(MAX((Lecturas_KM!$B$2:$B$1001=A342)*Lecturas_KM!$C$2:$C$1001))),""))</f>
        <v/>
      </c>
      <c r="O342" s="21" t="n"/>
      <c r="P342" s="17" t="n"/>
      <c r="Q342" s="22">
        <f>IF(A342="","",IF(OR(B342="",D342="",E342="",F342="",G342="",H342="",O342=""),"INCOMPLETO",IF(C342="CLIENTE NO ENCONTRADO","REVISAR CLIENTE","COMPLETO")))</f>
        <v/>
      </c>
      <c r="T342">
        <f>IF(Clientes!A342="","",Clientes!A342)</f>
        <v/>
      </c>
      <c r="U342">
        <f>IF(Catalogos!C342="","",Catalogos!C342)</f>
        <v/>
      </c>
      <c r="V342">
        <f>IF(Catalogos!D342="","",Catalogos!D342)</f>
        <v/>
      </c>
      <c r="W342">
        <f>IF(Catalogos!E342="","",Catalogos!E342)</f>
        <v/>
      </c>
      <c r="X342">
        <f>IF(Catalogos!F342="","",Catalogos!F342)</f>
        <v/>
      </c>
      <c r="Y342">
        <f>IF(Catalogos!G342="","",Catalogos!G342)</f>
        <v/>
      </c>
    </row>
    <row r="343" ht="21" customHeight="1">
      <c r="A343" s="15" t="n"/>
      <c r="B343" s="15" t="n"/>
      <c r="C343" s="23">
        <f>IF(B343="","",IFERROR(INDEX(Clientes!$B$2:$B$201,MATCH(B343,Clientes!$A$2:$A$201,0)),"CLIENTE NO ENCONTRADO"))</f>
        <v/>
      </c>
      <c r="D343" s="15" t="n"/>
      <c r="E343" s="15" t="n"/>
      <c r="F343" s="17" t="n"/>
      <c r="G343" s="17" t="n"/>
      <c r="H343" s="18" t="n"/>
      <c r="I343" s="17" t="n"/>
      <c r="J343" s="17" t="n"/>
      <c r="K343" s="17" t="n"/>
      <c r="L343" s="17" t="n"/>
      <c r="M343" s="24">
        <f>IF(A343="","",IFERROR(IF(COUNTIF(Lecturas_KM!$B$2:$B$1001,A343)=0,"",SUMPRODUCT(MAX((Lecturas_KM!$B$2:$B$1001=A343)*Lecturas_KM!$D$2:$D$1001))),""))</f>
        <v/>
      </c>
      <c r="N343" s="25">
        <f>IF(A343="","",IFERROR(IF(COUNTIF(Lecturas_KM!$B$2:$B$1001,A343)=0,"",SUMPRODUCT(MAX((Lecturas_KM!$B$2:$B$1001=A343)*Lecturas_KM!$C$2:$C$1001))),""))</f>
        <v/>
      </c>
      <c r="O343" s="21" t="n"/>
      <c r="P343" s="17" t="n"/>
      <c r="Q343" s="26">
        <f>IF(A343="","",IF(OR(B343="",D343="",E343="",F343="",G343="",H343="",O343=""),"INCOMPLETO",IF(C343="CLIENTE NO ENCONTRADO","REVISAR CLIENTE","COMPLETO")))</f>
        <v/>
      </c>
      <c r="T343">
        <f>IF(Clientes!A343="","",Clientes!A343)</f>
        <v/>
      </c>
      <c r="U343">
        <f>IF(Catalogos!C343="","",Catalogos!C343)</f>
        <v/>
      </c>
      <c r="V343">
        <f>IF(Catalogos!D343="","",Catalogos!D343)</f>
        <v/>
      </c>
      <c r="W343">
        <f>IF(Catalogos!E343="","",Catalogos!E343)</f>
        <v/>
      </c>
      <c r="X343">
        <f>IF(Catalogos!F343="","",Catalogos!F343)</f>
        <v/>
      </c>
      <c r="Y343">
        <f>IF(Catalogos!G343="","",Catalogos!G343)</f>
        <v/>
      </c>
    </row>
    <row r="344" ht="21" customHeight="1">
      <c r="A344" s="15" t="n"/>
      <c r="B344" s="15" t="n"/>
      <c r="C344" s="16">
        <f>IF(B344="","",IFERROR(INDEX(Clientes!$B$2:$B$201,MATCH(B344,Clientes!$A$2:$A$201,0)),"CLIENTE NO ENCONTRADO"))</f>
        <v/>
      </c>
      <c r="D344" s="15" t="n"/>
      <c r="E344" s="15" t="n"/>
      <c r="F344" s="17" t="n"/>
      <c r="G344" s="17" t="n"/>
      <c r="H344" s="18" t="n"/>
      <c r="I344" s="17" t="n"/>
      <c r="J344" s="17" t="n"/>
      <c r="K344" s="17" t="n"/>
      <c r="L344" s="17" t="n"/>
      <c r="M344" s="19">
        <f>IF(A344="","",IFERROR(IF(COUNTIF(Lecturas_KM!$B$2:$B$1001,A344)=0,"",SUMPRODUCT(MAX((Lecturas_KM!$B$2:$B$1001=A344)*Lecturas_KM!$D$2:$D$1001))),""))</f>
        <v/>
      </c>
      <c r="N344" s="20">
        <f>IF(A344="","",IFERROR(IF(COUNTIF(Lecturas_KM!$B$2:$B$1001,A344)=0,"",SUMPRODUCT(MAX((Lecturas_KM!$B$2:$B$1001=A344)*Lecturas_KM!$C$2:$C$1001))),""))</f>
        <v/>
      </c>
      <c r="O344" s="21" t="n"/>
      <c r="P344" s="17" t="n"/>
      <c r="Q344" s="22">
        <f>IF(A344="","",IF(OR(B344="",D344="",E344="",F344="",G344="",H344="",O344=""),"INCOMPLETO",IF(C344="CLIENTE NO ENCONTRADO","REVISAR CLIENTE","COMPLETO")))</f>
        <v/>
      </c>
      <c r="T344">
        <f>IF(Clientes!A344="","",Clientes!A344)</f>
        <v/>
      </c>
      <c r="U344">
        <f>IF(Catalogos!C344="","",Catalogos!C344)</f>
        <v/>
      </c>
      <c r="V344">
        <f>IF(Catalogos!D344="","",Catalogos!D344)</f>
        <v/>
      </c>
      <c r="W344">
        <f>IF(Catalogos!E344="","",Catalogos!E344)</f>
        <v/>
      </c>
      <c r="X344">
        <f>IF(Catalogos!F344="","",Catalogos!F344)</f>
        <v/>
      </c>
      <c r="Y344">
        <f>IF(Catalogos!G344="","",Catalogos!G344)</f>
        <v/>
      </c>
    </row>
    <row r="345" ht="21" customHeight="1">
      <c r="A345" s="15" t="n"/>
      <c r="B345" s="15" t="n"/>
      <c r="C345" s="23">
        <f>IF(B345="","",IFERROR(INDEX(Clientes!$B$2:$B$201,MATCH(B345,Clientes!$A$2:$A$201,0)),"CLIENTE NO ENCONTRADO"))</f>
        <v/>
      </c>
      <c r="D345" s="15" t="n"/>
      <c r="E345" s="15" t="n"/>
      <c r="F345" s="17" t="n"/>
      <c r="G345" s="17" t="n"/>
      <c r="H345" s="18" t="n"/>
      <c r="I345" s="17" t="n"/>
      <c r="J345" s="17" t="n"/>
      <c r="K345" s="17" t="n"/>
      <c r="L345" s="17" t="n"/>
      <c r="M345" s="24">
        <f>IF(A345="","",IFERROR(IF(COUNTIF(Lecturas_KM!$B$2:$B$1001,A345)=0,"",SUMPRODUCT(MAX((Lecturas_KM!$B$2:$B$1001=A345)*Lecturas_KM!$D$2:$D$1001))),""))</f>
        <v/>
      </c>
      <c r="N345" s="25">
        <f>IF(A345="","",IFERROR(IF(COUNTIF(Lecturas_KM!$B$2:$B$1001,A345)=0,"",SUMPRODUCT(MAX((Lecturas_KM!$B$2:$B$1001=A345)*Lecturas_KM!$C$2:$C$1001))),""))</f>
        <v/>
      </c>
      <c r="O345" s="21" t="n"/>
      <c r="P345" s="17" t="n"/>
      <c r="Q345" s="26">
        <f>IF(A345="","",IF(OR(B345="",D345="",E345="",F345="",G345="",H345="",O345=""),"INCOMPLETO",IF(C345="CLIENTE NO ENCONTRADO","REVISAR CLIENTE","COMPLETO")))</f>
        <v/>
      </c>
      <c r="T345">
        <f>IF(Clientes!A345="","",Clientes!A345)</f>
        <v/>
      </c>
      <c r="U345">
        <f>IF(Catalogos!C345="","",Catalogos!C345)</f>
        <v/>
      </c>
      <c r="V345">
        <f>IF(Catalogos!D345="","",Catalogos!D345)</f>
        <v/>
      </c>
      <c r="W345">
        <f>IF(Catalogos!E345="","",Catalogos!E345)</f>
        <v/>
      </c>
      <c r="X345">
        <f>IF(Catalogos!F345="","",Catalogos!F345)</f>
        <v/>
      </c>
      <c r="Y345">
        <f>IF(Catalogos!G345="","",Catalogos!G345)</f>
        <v/>
      </c>
    </row>
    <row r="346" ht="21" customHeight="1">
      <c r="A346" s="15" t="n"/>
      <c r="B346" s="15" t="n"/>
      <c r="C346" s="16">
        <f>IF(B346="","",IFERROR(INDEX(Clientes!$B$2:$B$201,MATCH(B346,Clientes!$A$2:$A$201,0)),"CLIENTE NO ENCONTRADO"))</f>
        <v/>
      </c>
      <c r="D346" s="15" t="n"/>
      <c r="E346" s="15" t="n"/>
      <c r="F346" s="17" t="n"/>
      <c r="G346" s="17" t="n"/>
      <c r="H346" s="18" t="n"/>
      <c r="I346" s="17" t="n"/>
      <c r="J346" s="17" t="n"/>
      <c r="K346" s="17" t="n"/>
      <c r="L346" s="17" t="n"/>
      <c r="M346" s="19">
        <f>IF(A346="","",IFERROR(IF(COUNTIF(Lecturas_KM!$B$2:$B$1001,A346)=0,"",SUMPRODUCT(MAX((Lecturas_KM!$B$2:$B$1001=A346)*Lecturas_KM!$D$2:$D$1001))),""))</f>
        <v/>
      </c>
      <c r="N346" s="20">
        <f>IF(A346="","",IFERROR(IF(COUNTIF(Lecturas_KM!$B$2:$B$1001,A346)=0,"",SUMPRODUCT(MAX((Lecturas_KM!$B$2:$B$1001=A346)*Lecturas_KM!$C$2:$C$1001))),""))</f>
        <v/>
      </c>
      <c r="O346" s="21" t="n"/>
      <c r="P346" s="17" t="n"/>
      <c r="Q346" s="22">
        <f>IF(A346="","",IF(OR(B346="",D346="",E346="",F346="",G346="",H346="",O346=""),"INCOMPLETO",IF(C346="CLIENTE NO ENCONTRADO","REVISAR CLIENTE","COMPLETO")))</f>
        <v/>
      </c>
      <c r="T346">
        <f>IF(Clientes!A346="","",Clientes!A346)</f>
        <v/>
      </c>
      <c r="U346">
        <f>IF(Catalogos!C346="","",Catalogos!C346)</f>
        <v/>
      </c>
      <c r="V346">
        <f>IF(Catalogos!D346="","",Catalogos!D346)</f>
        <v/>
      </c>
      <c r="W346">
        <f>IF(Catalogos!E346="","",Catalogos!E346)</f>
        <v/>
      </c>
      <c r="X346">
        <f>IF(Catalogos!F346="","",Catalogos!F346)</f>
        <v/>
      </c>
      <c r="Y346">
        <f>IF(Catalogos!G346="","",Catalogos!G346)</f>
        <v/>
      </c>
    </row>
    <row r="347" ht="21" customHeight="1">
      <c r="A347" s="15" t="n"/>
      <c r="B347" s="15" t="n"/>
      <c r="C347" s="23">
        <f>IF(B347="","",IFERROR(INDEX(Clientes!$B$2:$B$201,MATCH(B347,Clientes!$A$2:$A$201,0)),"CLIENTE NO ENCONTRADO"))</f>
        <v/>
      </c>
      <c r="D347" s="15" t="n"/>
      <c r="E347" s="15" t="n"/>
      <c r="F347" s="17" t="n"/>
      <c r="G347" s="17" t="n"/>
      <c r="H347" s="18" t="n"/>
      <c r="I347" s="17" t="n"/>
      <c r="J347" s="17" t="n"/>
      <c r="K347" s="17" t="n"/>
      <c r="L347" s="17" t="n"/>
      <c r="M347" s="24">
        <f>IF(A347="","",IFERROR(IF(COUNTIF(Lecturas_KM!$B$2:$B$1001,A347)=0,"",SUMPRODUCT(MAX((Lecturas_KM!$B$2:$B$1001=A347)*Lecturas_KM!$D$2:$D$1001))),""))</f>
        <v/>
      </c>
      <c r="N347" s="25">
        <f>IF(A347="","",IFERROR(IF(COUNTIF(Lecturas_KM!$B$2:$B$1001,A347)=0,"",SUMPRODUCT(MAX((Lecturas_KM!$B$2:$B$1001=A347)*Lecturas_KM!$C$2:$C$1001))),""))</f>
        <v/>
      </c>
      <c r="O347" s="21" t="n"/>
      <c r="P347" s="17" t="n"/>
      <c r="Q347" s="26">
        <f>IF(A347="","",IF(OR(B347="",D347="",E347="",F347="",G347="",H347="",O347=""),"INCOMPLETO",IF(C347="CLIENTE NO ENCONTRADO","REVISAR CLIENTE","COMPLETO")))</f>
        <v/>
      </c>
      <c r="T347">
        <f>IF(Clientes!A347="","",Clientes!A347)</f>
        <v/>
      </c>
      <c r="U347">
        <f>IF(Catalogos!C347="","",Catalogos!C347)</f>
        <v/>
      </c>
      <c r="V347">
        <f>IF(Catalogos!D347="","",Catalogos!D347)</f>
        <v/>
      </c>
      <c r="W347">
        <f>IF(Catalogos!E347="","",Catalogos!E347)</f>
        <v/>
      </c>
      <c r="X347">
        <f>IF(Catalogos!F347="","",Catalogos!F347)</f>
        <v/>
      </c>
      <c r="Y347">
        <f>IF(Catalogos!G347="","",Catalogos!G347)</f>
        <v/>
      </c>
    </row>
    <row r="348" ht="21" customHeight="1">
      <c r="A348" s="15" t="n"/>
      <c r="B348" s="15" t="n"/>
      <c r="C348" s="16">
        <f>IF(B348="","",IFERROR(INDEX(Clientes!$B$2:$B$201,MATCH(B348,Clientes!$A$2:$A$201,0)),"CLIENTE NO ENCONTRADO"))</f>
        <v/>
      </c>
      <c r="D348" s="15" t="n"/>
      <c r="E348" s="15" t="n"/>
      <c r="F348" s="17" t="n"/>
      <c r="G348" s="17" t="n"/>
      <c r="H348" s="18" t="n"/>
      <c r="I348" s="17" t="n"/>
      <c r="J348" s="17" t="n"/>
      <c r="K348" s="17" t="n"/>
      <c r="L348" s="17" t="n"/>
      <c r="M348" s="19">
        <f>IF(A348="","",IFERROR(IF(COUNTIF(Lecturas_KM!$B$2:$B$1001,A348)=0,"",SUMPRODUCT(MAX((Lecturas_KM!$B$2:$B$1001=A348)*Lecturas_KM!$D$2:$D$1001))),""))</f>
        <v/>
      </c>
      <c r="N348" s="20">
        <f>IF(A348="","",IFERROR(IF(COUNTIF(Lecturas_KM!$B$2:$B$1001,A348)=0,"",SUMPRODUCT(MAX((Lecturas_KM!$B$2:$B$1001=A348)*Lecturas_KM!$C$2:$C$1001))),""))</f>
        <v/>
      </c>
      <c r="O348" s="21" t="n"/>
      <c r="P348" s="17" t="n"/>
      <c r="Q348" s="22">
        <f>IF(A348="","",IF(OR(B348="",D348="",E348="",F348="",G348="",H348="",O348=""),"INCOMPLETO",IF(C348="CLIENTE NO ENCONTRADO","REVISAR CLIENTE","COMPLETO")))</f>
        <v/>
      </c>
      <c r="T348">
        <f>IF(Clientes!A348="","",Clientes!A348)</f>
        <v/>
      </c>
      <c r="U348">
        <f>IF(Catalogos!C348="","",Catalogos!C348)</f>
        <v/>
      </c>
      <c r="V348">
        <f>IF(Catalogos!D348="","",Catalogos!D348)</f>
        <v/>
      </c>
      <c r="W348">
        <f>IF(Catalogos!E348="","",Catalogos!E348)</f>
        <v/>
      </c>
      <c r="X348">
        <f>IF(Catalogos!F348="","",Catalogos!F348)</f>
        <v/>
      </c>
      <c r="Y348">
        <f>IF(Catalogos!G348="","",Catalogos!G348)</f>
        <v/>
      </c>
    </row>
    <row r="349" ht="21" customHeight="1">
      <c r="A349" s="15" t="n"/>
      <c r="B349" s="15" t="n"/>
      <c r="C349" s="23">
        <f>IF(B349="","",IFERROR(INDEX(Clientes!$B$2:$B$201,MATCH(B349,Clientes!$A$2:$A$201,0)),"CLIENTE NO ENCONTRADO"))</f>
        <v/>
      </c>
      <c r="D349" s="15" t="n"/>
      <c r="E349" s="15" t="n"/>
      <c r="F349" s="17" t="n"/>
      <c r="G349" s="17" t="n"/>
      <c r="H349" s="18" t="n"/>
      <c r="I349" s="17" t="n"/>
      <c r="J349" s="17" t="n"/>
      <c r="K349" s="17" t="n"/>
      <c r="L349" s="17" t="n"/>
      <c r="M349" s="24">
        <f>IF(A349="","",IFERROR(IF(COUNTIF(Lecturas_KM!$B$2:$B$1001,A349)=0,"",SUMPRODUCT(MAX((Lecturas_KM!$B$2:$B$1001=A349)*Lecturas_KM!$D$2:$D$1001))),""))</f>
        <v/>
      </c>
      <c r="N349" s="25">
        <f>IF(A349="","",IFERROR(IF(COUNTIF(Lecturas_KM!$B$2:$B$1001,A349)=0,"",SUMPRODUCT(MAX((Lecturas_KM!$B$2:$B$1001=A349)*Lecturas_KM!$C$2:$C$1001))),""))</f>
        <v/>
      </c>
      <c r="O349" s="21" t="n"/>
      <c r="P349" s="17" t="n"/>
      <c r="Q349" s="26">
        <f>IF(A349="","",IF(OR(B349="",D349="",E349="",F349="",G349="",H349="",O349=""),"INCOMPLETO",IF(C349="CLIENTE NO ENCONTRADO","REVISAR CLIENTE","COMPLETO")))</f>
        <v/>
      </c>
      <c r="T349">
        <f>IF(Clientes!A349="","",Clientes!A349)</f>
        <v/>
      </c>
      <c r="U349">
        <f>IF(Catalogos!C349="","",Catalogos!C349)</f>
        <v/>
      </c>
      <c r="V349">
        <f>IF(Catalogos!D349="","",Catalogos!D349)</f>
        <v/>
      </c>
      <c r="W349">
        <f>IF(Catalogos!E349="","",Catalogos!E349)</f>
        <v/>
      </c>
      <c r="X349">
        <f>IF(Catalogos!F349="","",Catalogos!F349)</f>
        <v/>
      </c>
      <c r="Y349">
        <f>IF(Catalogos!G349="","",Catalogos!G349)</f>
        <v/>
      </c>
    </row>
    <row r="350" ht="21" customHeight="1">
      <c r="A350" s="15" t="n"/>
      <c r="B350" s="15" t="n"/>
      <c r="C350" s="16">
        <f>IF(B350="","",IFERROR(INDEX(Clientes!$B$2:$B$201,MATCH(B350,Clientes!$A$2:$A$201,0)),"CLIENTE NO ENCONTRADO"))</f>
        <v/>
      </c>
      <c r="D350" s="15" t="n"/>
      <c r="E350" s="15" t="n"/>
      <c r="F350" s="17" t="n"/>
      <c r="G350" s="17" t="n"/>
      <c r="H350" s="18" t="n"/>
      <c r="I350" s="17" t="n"/>
      <c r="J350" s="17" t="n"/>
      <c r="K350" s="17" t="n"/>
      <c r="L350" s="17" t="n"/>
      <c r="M350" s="19">
        <f>IF(A350="","",IFERROR(IF(COUNTIF(Lecturas_KM!$B$2:$B$1001,A350)=0,"",SUMPRODUCT(MAX((Lecturas_KM!$B$2:$B$1001=A350)*Lecturas_KM!$D$2:$D$1001))),""))</f>
        <v/>
      </c>
      <c r="N350" s="20">
        <f>IF(A350="","",IFERROR(IF(COUNTIF(Lecturas_KM!$B$2:$B$1001,A350)=0,"",SUMPRODUCT(MAX((Lecturas_KM!$B$2:$B$1001=A350)*Lecturas_KM!$C$2:$C$1001))),""))</f>
        <v/>
      </c>
      <c r="O350" s="21" t="n"/>
      <c r="P350" s="17" t="n"/>
      <c r="Q350" s="22">
        <f>IF(A350="","",IF(OR(B350="",D350="",E350="",F350="",G350="",H350="",O350=""),"INCOMPLETO",IF(C350="CLIENTE NO ENCONTRADO","REVISAR CLIENTE","COMPLETO")))</f>
        <v/>
      </c>
      <c r="T350">
        <f>IF(Clientes!A350="","",Clientes!A350)</f>
        <v/>
      </c>
      <c r="U350">
        <f>IF(Catalogos!C350="","",Catalogos!C350)</f>
        <v/>
      </c>
      <c r="V350">
        <f>IF(Catalogos!D350="","",Catalogos!D350)</f>
        <v/>
      </c>
      <c r="W350">
        <f>IF(Catalogos!E350="","",Catalogos!E350)</f>
        <v/>
      </c>
      <c r="X350">
        <f>IF(Catalogos!F350="","",Catalogos!F350)</f>
        <v/>
      </c>
      <c r="Y350">
        <f>IF(Catalogos!G350="","",Catalogos!G350)</f>
        <v/>
      </c>
    </row>
    <row r="351" ht="21" customHeight="1">
      <c r="A351" s="15" t="n"/>
      <c r="B351" s="15" t="n"/>
      <c r="C351" s="23">
        <f>IF(B351="","",IFERROR(INDEX(Clientes!$B$2:$B$201,MATCH(B351,Clientes!$A$2:$A$201,0)),"CLIENTE NO ENCONTRADO"))</f>
        <v/>
      </c>
      <c r="D351" s="15" t="n"/>
      <c r="E351" s="15" t="n"/>
      <c r="F351" s="17" t="n"/>
      <c r="G351" s="17" t="n"/>
      <c r="H351" s="18" t="n"/>
      <c r="I351" s="17" t="n"/>
      <c r="J351" s="17" t="n"/>
      <c r="K351" s="17" t="n"/>
      <c r="L351" s="17" t="n"/>
      <c r="M351" s="24">
        <f>IF(A351="","",IFERROR(IF(COUNTIF(Lecturas_KM!$B$2:$B$1001,A351)=0,"",SUMPRODUCT(MAX((Lecturas_KM!$B$2:$B$1001=A351)*Lecturas_KM!$D$2:$D$1001))),""))</f>
        <v/>
      </c>
      <c r="N351" s="25">
        <f>IF(A351="","",IFERROR(IF(COUNTIF(Lecturas_KM!$B$2:$B$1001,A351)=0,"",SUMPRODUCT(MAX((Lecturas_KM!$B$2:$B$1001=A351)*Lecturas_KM!$C$2:$C$1001))),""))</f>
        <v/>
      </c>
      <c r="O351" s="21" t="n"/>
      <c r="P351" s="17" t="n"/>
      <c r="Q351" s="26">
        <f>IF(A351="","",IF(OR(B351="",D351="",E351="",F351="",G351="",H351="",O351=""),"INCOMPLETO",IF(C351="CLIENTE NO ENCONTRADO","REVISAR CLIENTE","COMPLETO")))</f>
        <v/>
      </c>
      <c r="T351">
        <f>IF(Clientes!A351="","",Clientes!A351)</f>
        <v/>
      </c>
      <c r="U351">
        <f>IF(Catalogos!C351="","",Catalogos!C351)</f>
        <v/>
      </c>
      <c r="V351">
        <f>IF(Catalogos!D351="","",Catalogos!D351)</f>
        <v/>
      </c>
      <c r="W351">
        <f>IF(Catalogos!E351="","",Catalogos!E351)</f>
        <v/>
      </c>
      <c r="X351">
        <f>IF(Catalogos!F351="","",Catalogos!F351)</f>
        <v/>
      </c>
      <c r="Y351">
        <f>IF(Catalogos!G351="","",Catalogos!G351)</f>
        <v/>
      </c>
    </row>
    <row r="352" ht="21" customHeight="1">
      <c r="A352" s="15" t="n"/>
      <c r="B352" s="15" t="n"/>
      <c r="C352" s="16">
        <f>IF(B352="","",IFERROR(INDEX(Clientes!$B$2:$B$201,MATCH(B352,Clientes!$A$2:$A$201,0)),"CLIENTE NO ENCONTRADO"))</f>
        <v/>
      </c>
      <c r="D352" s="15" t="n"/>
      <c r="E352" s="15" t="n"/>
      <c r="F352" s="17" t="n"/>
      <c r="G352" s="17" t="n"/>
      <c r="H352" s="18" t="n"/>
      <c r="I352" s="17" t="n"/>
      <c r="J352" s="17" t="n"/>
      <c r="K352" s="17" t="n"/>
      <c r="L352" s="17" t="n"/>
      <c r="M352" s="19">
        <f>IF(A352="","",IFERROR(IF(COUNTIF(Lecturas_KM!$B$2:$B$1001,A352)=0,"",SUMPRODUCT(MAX((Lecturas_KM!$B$2:$B$1001=A352)*Lecturas_KM!$D$2:$D$1001))),""))</f>
        <v/>
      </c>
      <c r="N352" s="20">
        <f>IF(A352="","",IFERROR(IF(COUNTIF(Lecturas_KM!$B$2:$B$1001,A352)=0,"",SUMPRODUCT(MAX((Lecturas_KM!$B$2:$B$1001=A352)*Lecturas_KM!$C$2:$C$1001))),""))</f>
        <v/>
      </c>
      <c r="O352" s="21" t="n"/>
      <c r="P352" s="17" t="n"/>
      <c r="Q352" s="22">
        <f>IF(A352="","",IF(OR(B352="",D352="",E352="",F352="",G352="",H352="",O352=""),"INCOMPLETO",IF(C352="CLIENTE NO ENCONTRADO","REVISAR CLIENTE","COMPLETO")))</f>
        <v/>
      </c>
      <c r="T352">
        <f>IF(Clientes!A352="","",Clientes!A352)</f>
        <v/>
      </c>
      <c r="U352">
        <f>IF(Catalogos!C352="","",Catalogos!C352)</f>
        <v/>
      </c>
      <c r="V352">
        <f>IF(Catalogos!D352="","",Catalogos!D352)</f>
        <v/>
      </c>
      <c r="W352">
        <f>IF(Catalogos!E352="","",Catalogos!E352)</f>
        <v/>
      </c>
      <c r="X352">
        <f>IF(Catalogos!F352="","",Catalogos!F352)</f>
        <v/>
      </c>
      <c r="Y352">
        <f>IF(Catalogos!G352="","",Catalogos!G352)</f>
        <v/>
      </c>
    </row>
    <row r="353" ht="21" customHeight="1">
      <c r="A353" s="15" t="n"/>
      <c r="B353" s="15" t="n"/>
      <c r="C353" s="23">
        <f>IF(B353="","",IFERROR(INDEX(Clientes!$B$2:$B$201,MATCH(B353,Clientes!$A$2:$A$201,0)),"CLIENTE NO ENCONTRADO"))</f>
        <v/>
      </c>
      <c r="D353" s="15" t="n"/>
      <c r="E353" s="15" t="n"/>
      <c r="F353" s="17" t="n"/>
      <c r="G353" s="17" t="n"/>
      <c r="H353" s="18" t="n"/>
      <c r="I353" s="17" t="n"/>
      <c r="J353" s="17" t="n"/>
      <c r="K353" s="17" t="n"/>
      <c r="L353" s="17" t="n"/>
      <c r="M353" s="24">
        <f>IF(A353="","",IFERROR(IF(COUNTIF(Lecturas_KM!$B$2:$B$1001,A353)=0,"",SUMPRODUCT(MAX((Lecturas_KM!$B$2:$B$1001=A353)*Lecturas_KM!$D$2:$D$1001))),""))</f>
        <v/>
      </c>
      <c r="N353" s="25">
        <f>IF(A353="","",IFERROR(IF(COUNTIF(Lecturas_KM!$B$2:$B$1001,A353)=0,"",SUMPRODUCT(MAX((Lecturas_KM!$B$2:$B$1001=A353)*Lecturas_KM!$C$2:$C$1001))),""))</f>
        <v/>
      </c>
      <c r="O353" s="21" t="n"/>
      <c r="P353" s="17" t="n"/>
      <c r="Q353" s="26">
        <f>IF(A353="","",IF(OR(B353="",D353="",E353="",F353="",G353="",H353="",O353=""),"INCOMPLETO",IF(C353="CLIENTE NO ENCONTRADO","REVISAR CLIENTE","COMPLETO")))</f>
        <v/>
      </c>
      <c r="T353">
        <f>IF(Clientes!A353="","",Clientes!A353)</f>
        <v/>
      </c>
      <c r="U353">
        <f>IF(Catalogos!C353="","",Catalogos!C353)</f>
        <v/>
      </c>
      <c r="V353">
        <f>IF(Catalogos!D353="","",Catalogos!D353)</f>
        <v/>
      </c>
      <c r="W353">
        <f>IF(Catalogos!E353="","",Catalogos!E353)</f>
        <v/>
      </c>
      <c r="X353">
        <f>IF(Catalogos!F353="","",Catalogos!F353)</f>
        <v/>
      </c>
      <c r="Y353">
        <f>IF(Catalogos!G353="","",Catalogos!G353)</f>
        <v/>
      </c>
    </row>
    <row r="354" ht="21" customHeight="1">
      <c r="A354" s="15" t="n"/>
      <c r="B354" s="15" t="n"/>
      <c r="C354" s="16">
        <f>IF(B354="","",IFERROR(INDEX(Clientes!$B$2:$B$201,MATCH(B354,Clientes!$A$2:$A$201,0)),"CLIENTE NO ENCONTRADO"))</f>
        <v/>
      </c>
      <c r="D354" s="15" t="n"/>
      <c r="E354" s="15" t="n"/>
      <c r="F354" s="17" t="n"/>
      <c r="G354" s="17" t="n"/>
      <c r="H354" s="18" t="n"/>
      <c r="I354" s="17" t="n"/>
      <c r="J354" s="17" t="n"/>
      <c r="K354" s="17" t="n"/>
      <c r="L354" s="17" t="n"/>
      <c r="M354" s="19">
        <f>IF(A354="","",IFERROR(IF(COUNTIF(Lecturas_KM!$B$2:$B$1001,A354)=0,"",SUMPRODUCT(MAX((Lecturas_KM!$B$2:$B$1001=A354)*Lecturas_KM!$D$2:$D$1001))),""))</f>
        <v/>
      </c>
      <c r="N354" s="20">
        <f>IF(A354="","",IFERROR(IF(COUNTIF(Lecturas_KM!$B$2:$B$1001,A354)=0,"",SUMPRODUCT(MAX((Lecturas_KM!$B$2:$B$1001=A354)*Lecturas_KM!$C$2:$C$1001))),""))</f>
        <v/>
      </c>
      <c r="O354" s="21" t="n"/>
      <c r="P354" s="17" t="n"/>
      <c r="Q354" s="22">
        <f>IF(A354="","",IF(OR(B354="",D354="",E354="",F354="",G354="",H354="",O354=""),"INCOMPLETO",IF(C354="CLIENTE NO ENCONTRADO","REVISAR CLIENTE","COMPLETO")))</f>
        <v/>
      </c>
      <c r="T354">
        <f>IF(Clientes!A354="","",Clientes!A354)</f>
        <v/>
      </c>
      <c r="U354">
        <f>IF(Catalogos!C354="","",Catalogos!C354)</f>
        <v/>
      </c>
      <c r="V354">
        <f>IF(Catalogos!D354="","",Catalogos!D354)</f>
        <v/>
      </c>
      <c r="W354">
        <f>IF(Catalogos!E354="","",Catalogos!E354)</f>
        <v/>
      </c>
      <c r="X354">
        <f>IF(Catalogos!F354="","",Catalogos!F354)</f>
        <v/>
      </c>
      <c r="Y354">
        <f>IF(Catalogos!G354="","",Catalogos!G354)</f>
        <v/>
      </c>
    </row>
    <row r="355" ht="21" customHeight="1">
      <c r="A355" s="15" t="n"/>
      <c r="B355" s="15" t="n"/>
      <c r="C355" s="23">
        <f>IF(B355="","",IFERROR(INDEX(Clientes!$B$2:$B$201,MATCH(B355,Clientes!$A$2:$A$201,0)),"CLIENTE NO ENCONTRADO"))</f>
        <v/>
      </c>
      <c r="D355" s="15" t="n"/>
      <c r="E355" s="15" t="n"/>
      <c r="F355" s="17" t="n"/>
      <c r="G355" s="17" t="n"/>
      <c r="H355" s="18" t="n"/>
      <c r="I355" s="17" t="n"/>
      <c r="J355" s="17" t="n"/>
      <c r="K355" s="17" t="n"/>
      <c r="L355" s="17" t="n"/>
      <c r="M355" s="24">
        <f>IF(A355="","",IFERROR(IF(COUNTIF(Lecturas_KM!$B$2:$B$1001,A355)=0,"",SUMPRODUCT(MAX((Lecturas_KM!$B$2:$B$1001=A355)*Lecturas_KM!$D$2:$D$1001))),""))</f>
        <v/>
      </c>
      <c r="N355" s="25">
        <f>IF(A355="","",IFERROR(IF(COUNTIF(Lecturas_KM!$B$2:$B$1001,A355)=0,"",SUMPRODUCT(MAX((Lecturas_KM!$B$2:$B$1001=A355)*Lecturas_KM!$C$2:$C$1001))),""))</f>
        <v/>
      </c>
      <c r="O355" s="21" t="n"/>
      <c r="P355" s="17" t="n"/>
      <c r="Q355" s="26">
        <f>IF(A355="","",IF(OR(B355="",D355="",E355="",F355="",G355="",H355="",O355=""),"INCOMPLETO",IF(C355="CLIENTE NO ENCONTRADO","REVISAR CLIENTE","COMPLETO")))</f>
        <v/>
      </c>
      <c r="T355">
        <f>IF(Clientes!A355="","",Clientes!A355)</f>
        <v/>
      </c>
      <c r="U355">
        <f>IF(Catalogos!C355="","",Catalogos!C355)</f>
        <v/>
      </c>
      <c r="V355">
        <f>IF(Catalogos!D355="","",Catalogos!D355)</f>
        <v/>
      </c>
      <c r="W355">
        <f>IF(Catalogos!E355="","",Catalogos!E355)</f>
        <v/>
      </c>
      <c r="X355">
        <f>IF(Catalogos!F355="","",Catalogos!F355)</f>
        <v/>
      </c>
      <c r="Y355">
        <f>IF(Catalogos!G355="","",Catalogos!G355)</f>
        <v/>
      </c>
    </row>
    <row r="356" ht="21" customHeight="1">
      <c r="A356" s="15" t="n"/>
      <c r="B356" s="15" t="n"/>
      <c r="C356" s="16">
        <f>IF(B356="","",IFERROR(INDEX(Clientes!$B$2:$B$201,MATCH(B356,Clientes!$A$2:$A$201,0)),"CLIENTE NO ENCONTRADO"))</f>
        <v/>
      </c>
      <c r="D356" s="15" t="n"/>
      <c r="E356" s="15" t="n"/>
      <c r="F356" s="17" t="n"/>
      <c r="G356" s="17" t="n"/>
      <c r="H356" s="18" t="n"/>
      <c r="I356" s="17" t="n"/>
      <c r="J356" s="17" t="n"/>
      <c r="K356" s="17" t="n"/>
      <c r="L356" s="17" t="n"/>
      <c r="M356" s="19">
        <f>IF(A356="","",IFERROR(IF(COUNTIF(Lecturas_KM!$B$2:$B$1001,A356)=0,"",SUMPRODUCT(MAX((Lecturas_KM!$B$2:$B$1001=A356)*Lecturas_KM!$D$2:$D$1001))),""))</f>
        <v/>
      </c>
      <c r="N356" s="20">
        <f>IF(A356="","",IFERROR(IF(COUNTIF(Lecturas_KM!$B$2:$B$1001,A356)=0,"",SUMPRODUCT(MAX((Lecturas_KM!$B$2:$B$1001=A356)*Lecturas_KM!$C$2:$C$1001))),""))</f>
        <v/>
      </c>
      <c r="O356" s="21" t="n"/>
      <c r="P356" s="17" t="n"/>
      <c r="Q356" s="22">
        <f>IF(A356="","",IF(OR(B356="",D356="",E356="",F356="",G356="",H356="",O356=""),"INCOMPLETO",IF(C356="CLIENTE NO ENCONTRADO","REVISAR CLIENTE","COMPLETO")))</f>
        <v/>
      </c>
      <c r="T356">
        <f>IF(Clientes!A356="","",Clientes!A356)</f>
        <v/>
      </c>
      <c r="U356">
        <f>IF(Catalogos!C356="","",Catalogos!C356)</f>
        <v/>
      </c>
      <c r="V356">
        <f>IF(Catalogos!D356="","",Catalogos!D356)</f>
        <v/>
      </c>
      <c r="W356">
        <f>IF(Catalogos!E356="","",Catalogos!E356)</f>
        <v/>
      </c>
      <c r="X356">
        <f>IF(Catalogos!F356="","",Catalogos!F356)</f>
        <v/>
      </c>
      <c r="Y356">
        <f>IF(Catalogos!G356="","",Catalogos!G356)</f>
        <v/>
      </c>
    </row>
    <row r="357" ht="21" customHeight="1">
      <c r="A357" s="15" t="n"/>
      <c r="B357" s="15" t="n"/>
      <c r="C357" s="23">
        <f>IF(B357="","",IFERROR(INDEX(Clientes!$B$2:$B$201,MATCH(B357,Clientes!$A$2:$A$201,0)),"CLIENTE NO ENCONTRADO"))</f>
        <v/>
      </c>
      <c r="D357" s="15" t="n"/>
      <c r="E357" s="15" t="n"/>
      <c r="F357" s="17" t="n"/>
      <c r="G357" s="17" t="n"/>
      <c r="H357" s="18" t="n"/>
      <c r="I357" s="17" t="n"/>
      <c r="J357" s="17" t="n"/>
      <c r="K357" s="17" t="n"/>
      <c r="L357" s="17" t="n"/>
      <c r="M357" s="24">
        <f>IF(A357="","",IFERROR(IF(COUNTIF(Lecturas_KM!$B$2:$B$1001,A357)=0,"",SUMPRODUCT(MAX((Lecturas_KM!$B$2:$B$1001=A357)*Lecturas_KM!$D$2:$D$1001))),""))</f>
        <v/>
      </c>
      <c r="N357" s="25">
        <f>IF(A357="","",IFERROR(IF(COUNTIF(Lecturas_KM!$B$2:$B$1001,A357)=0,"",SUMPRODUCT(MAX((Lecturas_KM!$B$2:$B$1001=A357)*Lecturas_KM!$C$2:$C$1001))),""))</f>
        <v/>
      </c>
      <c r="O357" s="21" t="n"/>
      <c r="P357" s="17" t="n"/>
      <c r="Q357" s="26">
        <f>IF(A357="","",IF(OR(B357="",D357="",E357="",F357="",G357="",H357="",O357=""),"INCOMPLETO",IF(C357="CLIENTE NO ENCONTRADO","REVISAR CLIENTE","COMPLETO")))</f>
        <v/>
      </c>
      <c r="T357">
        <f>IF(Clientes!A357="","",Clientes!A357)</f>
        <v/>
      </c>
      <c r="U357">
        <f>IF(Catalogos!C357="","",Catalogos!C357)</f>
        <v/>
      </c>
      <c r="V357">
        <f>IF(Catalogos!D357="","",Catalogos!D357)</f>
        <v/>
      </c>
      <c r="W357">
        <f>IF(Catalogos!E357="","",Catalogos!E357)</f>
        <v/>
      </c>
      <c r="X357">
        <f>IF(Catalogos!F357="","",Catalogos!F357)</f>
        <v/>
      </c>
      <c r="Y357">
        <f>IF(Catalogos!G357="","",Catalogos!G357)</f>
        <v/>
      </c>
    </row>
    <row r="358" ht="21" customHeight="1">
      <c r="A358" s="15" t="n"/>
      <c r="B358" s="15" t="n"/>
      <c r="C358" s="16">
        <f>IF(B358="","",IFERROR(INDEX(Clientes!$B$2:$B$201,MATCH(B358,Clientes!$A$2:$A$201,0)),"CLIENTE NO ENCONTRADO"))</f>
        <v/>
      </c>
      <c r="D358" s="15" t="n"/>
      <c r="E358" s="15" t="n"/>
      <c r="F358" s="17" t="n"/>
      <c r="G358" s="17" t="n"/>
      <c r="H358" s="18" t="n"/>
      <c r="I358" s="17" t="n"/>
      <c r="J358" s="17" t="n"/>
      <c r="K358" s="17" t="n"/>
      <c r="L358" s="17" t="n"/>
      <c r="M358" s="19">
        <f>IF(A358="","",IFERROR(IF(COUNTIF(Lecturas_KM!$B$2:$B$1001,A358)=0,"",SUMPRODUCT(MAX((Lecturas_KM!$B$2:$B$1001=A358)*Lecturas_KM!$D$2:$D$1001))),""))</f>
        <v/>
      </c>
      <c r="N358" s="20">
        <f>IF(A358="","",IFERROR(IF(COUNTIF(Lecturas_KM!$B$2:$B$1001,A358)=0,"",SUMPRODUCT(MAX((Lecturas_KM!$B$2:$B$1001=A358)*Lecturas_KM!$C$2:$C$1001))),""))</f>
        <v/>
      </c>
      <c r="O358" s="21" t="n"/>
      <c r="P358" s="17" t="n"/>
      <c r="Q358" s="22">
        <f>IF(A358="","",IF(OR(B358="",D358="",E358="",F358="",G358="",H358="",O358=""),"INCOMPLETO",IF(C358="CLIENTE NO ENCONTRADO","REVISAR CLIENTE","COMPLETO")))</f>
        <v/>
      </c>
      <c r="T358">
        <f>IF(Clientes!A358="","",Clientes!A358)</f>
        <v/>
      </c>
      <c r="U358">
        <f>IF(Catalogos!C358="","",Catalogos!C358)</f>
        <v/>
      </c>
      <c r="V358">
        <f>IF(Catalogos!D358="","",Catalogos!D358)</f>
        <v/>
      </c>
      <c r="W358">
        <f>IF(Catalogos!E358="","",Catalogos!E358)</f>
        <v/>
      </c>
      <c r="X358">
        <f>IF(Catalogos!F358="","",Catalogos!F358)</f>
        <v/>
      </c>
      <c r="Y358">
        <f>IF(Catalogos!G358="","",Catalogos!G358)</f>
        <v/>
      </c>
    </row>
    <row r="359" ht="21" customHeight="1">
      <c r="A359" s="15" t="n"/>
      <c r="B359" s="15" t="n"/>
      <c r="C359" s="23">
        <f>IF(B359="","",IFERROR(INDEX(Clientes!$B$2:$B$201,MATCH(B359,Clientes!$A$2:$A$201,0)),"CLIENTE NO ENCONTRADO"))</f>
        <v/>
      </c>
      <c r="D359" s="15" t="n"/>
      <c r="E359" s="15" t="n"/>
      <c r="F359" s="17" t="n"/>
      <c r="G359" s="17" t="n"/>
      <c r="H359" s="18" t="n"/>
      <c r="I359" s="17" t="n"/>
      <c r="J359" s="17" t="n"/>
      <c r="K359" s="17" t="n"/>
      <c r="L359" s="17" t="n"/>
      <c r="M359" s="24">
        <f>IF(A359="","",IFERROR(IF(COUNTIF(Lecturas_KM!$B$2:$B$1001,A359)=0,"",SUMPRODUCT(MAX((Lecturas_KM!$B$2:$B$1001=A359)*Lecturas_KM!$D$2:$D$1001))),""))</f>
        <v/>
      </c>
      <c r="N359" s="25">
        <f>IF(A359="","",IFERROR(IF(COUNTIF(Lecturas_KM!$B$2:$B$1001,A359)=0,"",SUMPRODUCT(MAX((Lecturas_KM!$B$2:$B$1001=A359)*Lecturas_KM!$C$2:$C$1001))),""))</f>
        <v/>
      </c>
      <c r="O359" s="21" t="n"/>
      <c r="P359" s="17" t="n"/>
      <c r="Q359" s="26">
        <f>IF(A359="","",IF(OR(B359="",D359="",E359="",F359="",G359="",H359="",O359=""),"INCOMPLETO",IF(C359="CLIENTE NO ENCONTRADO","REVISAR CLIENTE","COMPLETO")))</f>
        <v/>
      </c>
      <c r="T359">
        <f>IF(Clientes!A359="","",Clientes!A359)</f>
        <v/>
      </c>
      <c r="U359">
        <f>IF(Catalogos!C359="","",Catalogos!C359)</f>
        <v/>
      </c>
      <c r="V359">
        <f>IF(Catalogos!D359="","",Catalogos!D359)</f>
        <v/>
      </c>
      <c r="W359">
        <f>IF(Catalogos!E359="","",Catalogos!E359)</f>
        <v/>
      </c>
      <c r="X359">
        <f>IF(Catalogos!F359="","",Catalogos!F359)</f>
        <v/>
      </c>
      <c r="Y359">
        <f>IF(Catalogos!G359="","",Catalogos!G359)</f>
        <v/>
      </c>
    </row>
    <row r="360" ht="21" customHeight="1">
      <c r="A360" s="15" t="n"/>
      <c r="B360" s="15" t="n"/>
      <c r="C360" s="16">
        <f>IF(B360="","",IFERROR(INDEX(Clientes!$B$2:$B$201,MATCH(B360,Clientes!$A$2:$A$201,0)),"CLIENTE NO ENCONTRADO"))</f>
        <v/>
      </c>
      <c r="D360" s="15" t="n"/>
      <c r="E360" s="15" t="n"/>
      <c r="F360" s="17" t="n"/>
      <c r="G360" s="17" t="n"/>
      <c r="H360" s="18" t="n"/>
      <c r="I360" s="17" t="n"/>
      <c r="J360" s="17" t="n"/>
      <c r="K360" s="17" t="n"/>
      <c r="L360" s="17" t="n"/>
      <c r="M360" s="19">
        <f>IF(A360="","",IFERROR(IF(COUNTIF(Lecturas_KM!$B$2:$B$1001,A360)=0,"",SUMPRODUCT(MAX((Lecturas_KM!$B$2:$B$1001=A360)*Lecturas_KM!$D$2:$D$1001))),""))</f>
        <v/>
      </c>
      <c r="N360" s="20">
        <f>IF(A360="","",IFERROR(IF(COUNTIF(Lecturas_KM!$B$2:$B$1001,A360)=0,"",SUMPRODUCT(MAX((Lecturas_KM!$B$2:$B$1001=A360)*Lecturas_KM!$C$2:$C$1001))),""))</f>
        <v/>
      </c>
      <c r="O360" s="21" t="n"/>
      <c r="P360" s="17" t="n"/>
      <c r="Q360" s="22">
        <f>IF(A360="","",IF(OR(B360="",D360="",E360="",F360="",G360="",H360="",O360=""),"INCOMPLETO",IF(C360="CLIENTE NO ENCONTRADO","REVISAR CLIENTE","COMPLETO")))</f>
        <v/>
      </c>
      <c r="T360">
        <f>IF(Clientes!A360="","",Clientes!A360)</f>
        <v/>
      </c>
      <c r="U360">
        <f>IF(Catalogos!C360="","",Catalogos!C360)</f>
        <v/>
      </c>
      <c r="V360">
        <f>IF(Catalogos!D360="","",Catalogos!D360)</f>
        <v/>
      </c>
      <c r="W360">
        <f>IF(Catalogos!E360="","",Catalogos!E360)</f>
        <v/>
      </c>
      <c r="X360">
        <f>IF(Catalogos!F360="","",Catalogos!F360)</f>
        <v/>
      </c>
      <c r="Y360">
        <f>IF(Catalogos!G360="","",Catalogos!G360)</f>
        <v/>
      </c>
    </row>
    <row r="361" ht="21" customHeight="1">
      <c r="A361" s="15" t="n"/>
      <c r="B361" s="15" t="n"/>
      <c r="C361" s="23">
        <f>IF(B361="","",IFERROR(INDEX(Clientes!$B$2:$B$201,MATCH(B361,Clientes!$A$2:$A$201,0)),"CLIENTE NO ENCONTRADO"))</f>
        <v/>
      </c>
      <c r="D361" s="15" t="n"/>
      <c r="E361" s="15" t="n"/>
      <c r="F361" s="17" t="n"/>
      <c r="G361" s="17" t="n"/>
      <c r="H361" s="18" t="n"/>
      <c r="I361" s="17" t="n"/>
      <c r="J361" s="17" t="n"/>
      <c r="K361" s="17" t="n"/>
      <c r="L361" s="17" t="n"/>
      <c r="M361" s="24">
        <f>IF(A361="","",IFERROR(IF(COUNTIF(Lecturas_KM!$B$2:$B$1001,A361)=0,"",SUMPRODUCT(MAX((Lecturas_KM!$B$2:$B$1001=A361)*Lecturas_KM!$D$2:$D$1001))),""))</f>
        <v/>
      </c>
      <c r="N361" s="25">
        <f>IF(A361="","",IFERROR(IF(COUNTIF(Lecturas_KM!$B$2:$B$1001,A361)=0,"",SUMPRODUCT(MAX((Lecturas_KM!$B$2:$B$1001=A361)*Lecturas_KM!$C$2:$C$1001))),""))</f>
        <v/>
      </c>
      <c r="O361" s="21" t="n"/>
      <c r="P361" s="17" t="n"/>
      <c r="Q361" s="26">
        <f>IF(A361="","",IF(OR(B361="",D361="",E361="",F361="",G361="",H361="",O361=""),"INCOMPLETO",IF(C361="CLIENTE NO ENCONTRADO","REVISAR CLIENTE","COMPLETO")))</f>
        <v/>
      </c>
      <c r="T361">
        <f>IF(Clientes!A361="","",Clientes!A361)</f>
        <v/>
      </c>
      <c r="U361">
        <f>IF(Catalogos!C361="","",Catalogos!C361)</f>
        <v/>
      </c>
      <c r="V361">
        <f>IF(Catalogos!D361="","",Catalogos!D361)</f>
        <v/>
      </c>
      <c r="W361">
        <f>IF(Catalogos!E361="","",Catalogos!E361)</f>
        <v/>
      </c>
      <c r="X361">
        <f>IF(Catalogos!F361="","",Catalogos!F361)</f>
        <v/>
      </c>
      <c r="Y361">
        <f>IF(Catalogos!G361="","",Catalogos!G361)</f>
        <v/>
      </c>
    </row>
    <row r="362" ht="21" customHeight="1">
      <c r="A362" s="15" t="n"/>
      <c r="B362" s="15" t="n"/>
      <c r="C362" s="16">
        <f>IF(B362="","",IFERROR(INDEX(Clientes!$B$2:$B$201,MATCH(B362,Clientes!$A$2:$A$201,0)),"CLIENTE NO ENCONTRADO"))</f>
        <v/>
      </c>
      <c r="D362" s="15" t="n"/>
      <c r="E362" s="15" t="n"/>
      <c r="F362" s="17" t="n"/>
      <c r="G362" s="17" t="n"/>
      <c r="H362" s="18" t="n"/>
      <c r="I362" s="17" t="n"/>
      <c r="J362" s="17" t="n"/>
      <c r="K362" s="17" t="n"/>
      <c r="L362" s="17" t="n"/>
      <c r="M362" s="19">
        <f>IF(A362="","",IFERROR(IF(COUNTIF(Lecturas_KM!$B$2:$B$1001,A362)=0,"",SUMPRODUCT(MAX((Lecturas_KM!$B$2:$B$1001=A362)*Lecturas_KM!$D$2:$D$1001))),""))</f>
        <v/>
      </c>
      <c r="N362" s="20">
        <f>IF(A362="","",IFERROR(IF(COUNTIF(Lecturas_KM!$B$2:$B$1001,A362)=0,"",SUMPRODUCT(MAX((Lecturas_KM!$B$2:$B$1001=A362)*Lecturas_KM!$C$2:$C$1001))),""))</f>
        <v/>
      </c>
      <c r="O362" s="21" t="n"/>
      <c r="P362" s="17" t="n"/>
      <c r="Q362" s="22">
        <f>IF(A362="","",IF(OR(B362="",D362="",E362="",F362="",G362="",H362="",O362=""),"INCOMPLETO",IF(C362="CLIENTE NO ENCONTRADO","REVISAR CLIENTE","COMPLETO")))</f>
        <v/>
      </c>
      <c r="T362">
        <f>IF(Clientes!A362="","",Clientes!A362)</f>
        <v/>
      </c>
      <c r="U362">
        <f>IF(Catalogos!C362="","",Catalogos!C362)</f>
        <v/>
      </c>
      <c r="V362">
        <f>IF(Catalogos!D362="","",Catalogos!D362)</f>
        <v/>
      </c>
      <c r="W362">
        <f>IF(Catalogos!E362="","",Catalogos!E362)</f>
        <v/>
      </c>
      <c r="X362">
        <f>IF(Catalogos!F362="","",Catalogos!F362)</f>
        <v/>
      </c>
      <c r="Y362">
        <f>IF(Catalogos!G362="","",Catalogos!G362)</f>
        <v/>
      </c>
    </row>
    <row r="363" ht="21" customHeight="1">
      <c r="A363" s="15" t="n"/>
      <c r="B363" s="15" t="n"/>
      <c r="C363" s="23">
        <f>IF(B363="","",IFERROR(INDEX(Clientes!$B$2:$B$201,MATCH(B363,Clientes!$A$2:$A$201,0)),"CLIENTE NO ENCONTRADO"))</f>
        <v/>
      </c>
      <c r="D363" s="15" t="n"/>
      <c r="E363" s="15" t="n"/>
      <c r="F363" s="17" t="n"/>
      <c r="G363" s="17" t="n"/>
      <c r="H363" s="18" t="n"/>
      <c r="I363" s="17" t="n"/>
      <c r="J363" s="17" t="n"/>
      <c r="K363" s="17" t="n"/>
      <c r="L363" s="17" t="n"/>
      <c r="M363" s="24">
        <f>IF(A363="","",IFERROR(IF(COUNTIF(Lecturas_KM!$B$2:$B$1001,A363)=0,"",SUMPRODUCT(MAX((Lecturas_KM!$B$2:$B$1001=A363)*Lecturas_KM!$D$2:$D$1001))),""))</f>
        <v/>
      </c>
      <c r="N363" s="25">
        <f>IF(A363="","",IFERROR(IF(COUNTIF(Lecturas_KM!$B$2:$B$1001,A363)=0,"",SUMPRODUCT(MAX((Lecturas_KM!$B$2:$B$1001=A363)*Lecturas_KM!$C$2:$C$1001))),""))</f>
        <v/>
      </c>
      <c r="O363" s="21" t="n"/>
      <c r="P363" s="17" t="n"/>
      <c r="Q363" s="26">
        <f>IF(A363="","",IF(OR(B363="",D363="",E363="",F363="",G363="",H363="",O363=""),"INCOMPLETO",IF(C363="CLIENTE NO ENCONTRADO","REVISAR CLIENTE","COMPLETO")))</f>
        <v/>
      </c>
      <c r="T363">
        <f>IF(Clientes!A363="","",Clientes!A363)</f>
        <v/>
      </c>
      <c r="U363">
        <f>IF(Catalogos!C363="","",Catalogos!C363)</f>
        <v/>
      </c>
      <c r="V363">
        <f>IF(Catalogos!D363="","",Catalogos!D363)</f>
        <v/>
      </c>
      <c r="W363">
        <f>IF(Catalogos!E363="","",Catalogos!E363)</f>
        <v/>
      </c>
      <c r="X363">
        <f>IF(Catalogos!F363="","",Catalogos!F363)</f>
        <v/>
      </c>
      <c r="Y363">
        <f>IF(Catalogos!G363="","",Catalogos!G363)</f>
        <v/>
      </c>
    </row>
    <row r="364" ht="21" customHeight="1">
      <c r="A364" s="15" t="n"/>
      <c r="B364" s="15" t="n"/>
      <c r="C364" s="16">
        <f>IF(B364="","",IFERROR(INDEX(Clientes!$B$2:$B$201,MATCH(B364,Clientes!$A$2:$A$201,0)),"CLIENTE NO ENCONTRADO"))</f>
        <v/>
      </c>
      <c r="D364" s="15" t="n"/>
      <c r="E364" s="15" t="n"/>
      <c r="F364" s="17" t="n"/>
      <c r="G364" s="17" t="n"/>
      <c r="H364" s="18" t="n"/>
      <c r="I364" s="17" t="n"/>
      <c r="J364" s="17" t="n"/>
      <c r="K364" s="17" t="n"/>
      <c r="L364" s="17" t="n"/>
      <c r="M364" s="19">
        <f>IF(A364="","",IFERROR(IF(COUNTIF(Lecturas_KM!$B$2:$B$1001,A364)=0,"",SUMPRODUCT(MAX((Lecturas_KM!$B$2:$B$1001=A364)*Lecturas_KM!$D$2:$D$1001))),""))</f>
        <v/>
      </c>
      <c r="N364" s="20">
        <f>IF(A364="","",IFERROR(IF(COUNTIF(Lecturas_KM!$B$2:$B$1001,A364)=0,"",SUMPRODUCT(MAX((Lecturas_KM!$B$2:$B$1001=A364)*Lecturas_KM!$C$2:$C$1001))),""))</f>
        <v/>
      </c>
      <c r="O364" s="21" t="n"/>
      <c r="P364" s="17" t="n"/>
      <c r="Q364" s="22">
        <f>IF(A364="","",IF(OR(B364="",D364="",E364="",F364="",G364="",H364="",O364=""),"INCOMPLETO",IF(C364="CLIENTE NO ENCONTRADO","REVISAR CLIENTE","COMPLETO")))</f>
        <v/>
      </c>
      <c r="T364">
        <f>IF(Clientes!A364="","",Clientes!A364)</f>
        <v/>
      </c>
      <c r="U364">
        <f>IF(Catalogos!C364="","",Catalogos!C364)</f>
        <v/>
      </c>
      <c r="V364">
        <f>IF(Catalogos!D364="","",Catalogos!D364)</f>
        <v/>
      </c>
      <c r="W364">
        <f>IF(Catalogos!E364="","",Catalogos!E364)</f>
        <v/>
      </c>
      <c r="X364">
        <f>IF(Catalogos!F364="","",Catalogos!F364)</f>
        <v/>
      </c>
      <c r="Y364">
        <f>IF(Catalogos!G364="","",Catalogos!G364)</f>
        <v/>
      </c>
    </row>
    <row r="365" ht="21" customHeight="1">
      <c r="A365" s="15" t="n"/>
      <c r="B365" s="15" t="n"/>
      <c r="C365" s="23">
        <f>IF(B365="","",IFERROR(INDEX(Clientes!$B$2:$B$201,MATCH(B365,Clientes!$A$2:$A$201,0)),"CLIENTE NO ENCONTRADO"))</f>
        <v/>
      </c>
      <c r="D365" s="15" t="n"/>
      <c r="E365" s="15" t="n"/>
      <c r="F365" s="17" t="n"/>
      <c r="G365" s="17" t="n"/>
      <c r="H365" s="18" t="n"/>
      <c r="I365" s="17" t="n"/>
      <c r="J365" s="17" t="n"/>
      <c r="K365" s="17" t="n"/>
      <c r="L365" s="17" t="n"/>
      <c r="M365" s="24">
        <f>IF(A365="","",IFERROR(IF(COUNTIF(Lecturas_KM!$B$2:$B$1001,A365)=0,"",SUMPRODUCT(MAX((Lecturas_KM!$B$2:$B$1001=A365)*Lecturas_KM!$D$2:$D$1001))),""))</f>
        <v/>
      </c>
      <c r="N365" s="25">
        <f>IF(A365="","",IFERROR(IF(COUNTIF(Lecturas_KM!$B$2:$B$1001,A365)=0,"",SUMPRODUCT(MAX((Lecturas_KM!$B$2:$B$1001=A365)*Lecturas_KM!$C$2:$C$1001))),""))</f>
        <v/>
      </c>
      <c r="O365" s="21" t="n"/>
      <c r="P365" s="17" t="n"/>
      <c r="Q365" s="26">
        <f>IF(A365="","",IF(OR(B365="",D365="",E365="",F365="",G365="",H365="",O365=""),"INCOMPLETO",IF(C365="CLIENTE NO ENCONTRADO","REVISAR CLIENTE","COMPLETO")))</f>
        <v/>
      </c>
      <c r="T365">
        <f>IF(Clientes!A365="","",Clientes!A365)</f>
        <v/>
      </c>
      <c r="U365">
        <f>IF(Catalogos!C365="","",Catalogos!C365)</f>
        <v/>
      </c>
      <c r="V365">
        <f>IF(Catalogos!D365="","",Catalogos!D365)</f>
        <v/>
      </c>
      <c r="W365">
        <f>IF(Catalogos!E365="","",Catalogos!E365)</f>
        <v/>
      </c>
      <c r="X365">
        <f>IF(Catalogos!F365="","",Catalogos!F365)</f>
        <v/>
      </c>
      <c r="Y365">
        <f>IF(Catalogos!G365="","",Catalogos!G365)</f>
        <v/>
      </c>
    </row>
    <row r="366" ht="21" customHeight="1">
      <c r="A366" s="15" t="n"/>
      <c r="B366" s="15" t="n"/>
      <c r="C366" s="16">
        <f>IF(B366="","",IFERROR(INDEX(Clientes!$B$2:$B$201,MATCH(B366,Clientes!$A$2:$A$201,0)),"CLIENTE NO ENCONTRADO"))</f>
        <v/>
      </c>
      <c r="D366" s="15" t="n"/>
      <c r="E366" s="15" t="n"/>
      <c r="F366" s="17" t="n"/>
      <c r="G366" s="17" t="n"/>
      <c r="H366" s="18" t="n"/>
      <c r="I366" s="17" t="n"/>
      <c r="J366" s="17" t="n"/>
      <c r="K366" s="17" t="n"/>
      <c r="L366" s="17" t="n"/>
      <c r="M366" s="19">
        <f>IF(A366="","",IFERROR(IF(COUNTIF(Lecturas_KM!$B$2:$B$1001,A366)=0,"",SUMPRODUCT(MAX((Lecturas_KM!$B$2:$B$1001=A366)*Lecturas_KM!$D$2:$D$1001))),""))</f>
        <v/>
      </c>
      <c r="N366" s="20">
        <f>IF(A366="","",IFERROR(IF(COUNTIF(Lecturas_KM!$B$2:$B$1001,A366)=0,"",SUMPRODUCT(MAX((Lecturas_KM!$B$2:$B$1001=A366)*Lecturas_KM!$C$2:$C$1001))),""))</f>
        <v/>
      </c>
      <c r="O366" s="21" t="n"/>
      <c r="P366" s="17" t="n"/>
      <c r="Q366" s="22">
        <f>IF(A366="","",IF(OR(B366="",D366="",E366="",F366="",G366="",H366="",O366=""),"INCOMPLETO",IF(C366="CLIENTE NO ENCONTRADO","REVISAR CLIENTE","COMPLETO")))</f>
        <v/>
      </c>
      <c r="T366">
        <f>IF(Clientes!A366="","",Clientes!A366)</f>
        <v/>
      </c>
      <c r="U366">
        <f>IF(Catalogos!C366="","",Catalogos!C366)</f>
        <v/>
      </c>
      <c r="V366">
        <f>IF(Catalogos!D366="","",Catalogos!D366)</f>
        <v/>
      </c>
      <c r="W366">
        <f>IF(Catalogos!E366="","",Catalogos!E366)</f>
        <v/>
      </c>
      <c r="X366">
        <f>IF(Catalogos!F366="","",Catalogos!F366)</f>
        <v/>
      </c>
      <c r="Y366">
        <f>IF(Catalogos!G366="","",Catalogos!G366)</f>
        <v/>
      </c>
    </row>
    <row r="367" ht="21" customHeight="1">
      <c r="A367" s="15" t="n"/>
      <c r="B367" s="15" t="n"/>
      <c r="C367" s="23">
        <f>IF(B367="","",IFERROR(INDEX(Clientes!$B$2:$B$201,MATCH(B367,Clientes!$A$2:$A$201,0)),"CLIENTE NO ENCONTRADO"))</f>
        <v/>
      </c>
      <c r="D367" s="15" t="n"/>
      <c r="E367" s="15" t="n"/>
      <c r="F367" s="17" t="n"/>
      <c r="G367" s="17" t="n"/>
      <c r="H367" s="18" t="n"/>
      <c r="I367" s="17" t="n"/>
      <c r="J367" s="17" t="n"/>
      <c r="K367" s="17" t="n"/>
      <c r="L367" s="17" t="n"/>
      <c r="M367" s="24">
        <f>IF(A367="","",IFERROR(IF(COUNTIF(Lecturas_KM!$B$2:$B$1001,A367)=0,"",SUMPRODUCT(MAX((Lecturas_KM!$B$2:$B$1001=A367)*Lecturas_KM!$D$2:$D$1001))),""))</f>
        <v/>
      </c>
      <c r="N367" s="25">
        <f>IF(A367="","",IFERROR(IF(COUNTIF(Lecturas_KM!$B$2:$B$1001,A367)=0,"",SUMPRODUCT(MAX((Lecturas_KM!$B$2:$B$1001=A367)*Lecturas_KM!$C$2:$C$1001))),""))</f>
        <v/>
      </c>
      <c r="O367" s="21" t="n"/>
      <c r="P367" s="17" t="n"/>
      <c r="Q367" s="26">
        <f>IF(A367="","",IF(OR(B367="",D367="",E367="",F367="",G367="",H367="",O367=""),"INCOMPLETO",IF(C367="CLIENTE NO ENCONTRADO","REVISAR CLIENTE","COMPLETO")))</f>
        <v/>
      </c>
      <c r="T367">
        <f>IF(Clientes!A367="","",Clientes!A367)</f>
        <v/>
      </c>
      <c r="U367">
        <f>IF(Catalogos!C367="","",Catalogos!C367)</f>
        <v/>
      </c>
      <c r="V367">
        <f>IF(Catalogos!D367="","",Catalogos!D367)</f>
        <v/>
      </c>
      <c r="W367">
        <f>IF(Catalogos!E367="","",Catalogos!E367)</f>
        <v/>
      </c>
      <c r="X367">
        <f>IF(Catalogos!F367="","",Catalogos!F367)</f>
        <v/>
      </c>
      <c r="Y367">
        <f>IF(Catalogos!G367="","",Catalogos!G367)</f>
        <v/>
      </c>
    </row>
    <row r="368" ht="21" customHeight="1">
      <c r="A368" s="15" t="n"/>
      <c r="B368" s="15" t="n"/>
      <c r="C368" s="16">
        <f>IF(B368="","",IFERROR(INDEX(Clientes!$B$2:$B$201,MATCH(B368,Clientes!$A$2:$A$201,0)),"CLIENTE NO ENCONTRADO"))</f>
        <v/>
      </c>
      <c r="D368" s="15" t="n"/>
      <c r="E368" s="15" t="n"/>
      <c r="F368" s="17" t="n"/>
      <c r="G368" s="17" t="n"/>
      <c r="H368" s="18" t="n"/>
      <c r="I368" s="17" t="n"/>
      <c r="J368" s="17" t="n"/>
      <c r="K368" s="17" t="n"/>
      <c r="L368" s="17" t="n"/>
      <c r="M368" s="19">
        <f>IF(A368="","",IFERROR(IF(COUNTIF(Lecturas_KM!$B$2:$B$1001,A368)=0,"",SUMPRODUCT(MAX((Lecturas_KM!$B$2:$B$1001=A368)*Lecturas_KM!$D$2:$D$1001))),""))</f>
        <v/>
      </c>
      <c r="N368" s="20">
        <f>IF(A368="","",IFERROR(IF(COUNTIF(Lecturas_KM!$B$2:$B$1001,A368)=0,"",SUMPRODUCT(MAX((Lecturas_KM!$B$2:$B$1001=A368)*Lecturas_KM!$C$2:$C$1001))),""))</f>
        <v/>
      </c>
      <c r="O368" s="21" t="n"/>
      <c r="P368" s="17" t="n"/>
      <c r="Q368" s="22">
        <f>IF(A368="","",IF(OR(B368="",D368="",E368="",F368="",G368="",H368="",O368=""),"INCOMPLETO",IF(C368="CLIENTE NO ENCONTRADO","REVISAR CLIENTE","COMPLETO")))</f>
        <v/>
      </c>
      <c r="T368">
        <f>IF(Clientes!A368="","",Clientes!A368)</f>
        <v/>
      </c>
      <c r="U368">
        <f>IF(Catalogos!C368="","",Catalogos!C368)</f>
        <v/>
      </c>
      <c r="V368">
        <f>IF(Catalogos!D368="","",Catalogos!D368)</f>
        <v/>
      </c>
      <c r="W368">
        <f>IF(Catalogos!E368="","",Catalogos!E368)</f>
        <v/>
      </c>
      <c r="X368">
        <f>IF(Catalogos!F368="","",Catalogos!F368)</f>
        <v/>
      </c>
      <c r="Y368">
        <f>IF(Catalogos!G368="","",Catalogos!G368)</f>
        <v/>
      </c>
    </row>
    <row r="369" ht="21" customHeight="1">
      <c r="A369" s="15" t="n"/>
      <c r="B369" s="15" t="n"/>
      <c r="C369" s="23">
        <f>IF(B369="","",IFERROR(INDEX(Clientes!$B$2:$B$201,MATCH(B369,Clientes!$A$2:$A$201,0)),"CLIENTE NO ENCONTRADO"))</f>
        <v/>
      </c>
      <c r="D369" s="15" t="n"/>
      <c r="E369" s="15" t="n"/>
      <c r="F369" s="17" t="n"/>
      <c r="G369" s="17" t="n"/>
      <c r="H369" s="18" t="n"/>
      <c r="I369" s="17" t="n"/>
      <c r="J369" s="17" t="n"/>
      <c r="K369" s="17" t="n"/>
      <c r="L369" s="17" t="n"/>
      <c r="M369" s="24">
        <f>IF(A369="","",IFERROR(IF(COUNTIF(Lecturas_KM!$B$2:$B$1001,A369)=0,"",SUMPRODUCT(MAX((Lecturas_KM!$B$2:$B$1001=A369)*Lecturas_KM!$D$2:$D$1001))),""))</f>
        <v/>
      </c>
      <c r="N369" s="25">
        <f>IF(A369="","",IFERROR(IF(COUNTIF(Lecturas_KM!$B$2:$B$1001,A369)=0,"",SUMPRODUCT(MAX((Lecturas_KM!$B$2:$B$1001=A369)*Lecturas_KM!$C$2:$C$1001))),""))</f>
        <v/>
      </c>
      <c r="O369" s="21" t="n"/>
      <c r="P369" s="17" t="n"/>
      <c r="Q369" s="26">
        <f>IF(A369="","",IF(OR(B369="",D369="",E369="",F369="",G369="",H369="",O369=""),"INCOMPLETO",IF(C369="CLIENTE NO ENCONTRADO","REVISAR CLIENTE","COMPLETO")))</f>
        <v/>
      </c>
      <c r="T369">
        <f>IF(Clientes!A369="","",Clientes!A369)</f>
        <v/>
      </c>
      <c r="U369">
        <f>IF(Catalogos!C369="","",Catalogos!C369)</f>
        <v/>
      </c>
      <c r="V369">
        <f>IF(Catalogos!D369="","",Catalogos!D369)</f>
        <v/>
      </c>
      <c r="W369">
        <f>IF(Catalogos!E369="","",Catalogos!E369)</f>
        <v/>
      </c>
      <c r="X369">
        <f>IF(Catalogos!F369="","",Catalogos!F369)</f>
        <v/>
      </c>
      <c r="Y369">
        <f>IF(Catalogos!G369="","",Catalogos!G369)</f>
        <v/>
      </c>
    </row>
    <row r="370" ht="21" customHeight="1">
      <c r="A370" s="15" t="n"/>
      <c r="B370" s="15" t="n"/>
      <c r="C370" s="16">
        <f>IF(B370="","",IFERROR(INDEX(Clientes!$B$2:$B$201,MATCH(B370,Clientes!$A$2:$A$201,0)),"CLIENTE NO ENCONTRADO"))</f>
        <v/>
      </c>
      <c r="D370" s="15" t="n"/>
      <c r="E370" s="15" t="n"/>
      <c r="F370" s="17" t="n"/>
      <c r="G370" s="17" t="n"/>
      <c r="H370" s="18" t="n"/>
      <c r="I370" s="17" t="n"/>
      <c r="J370" s="17" t="n"/>
      <c r="K370" s="17" t="n"/>
      <c r="L370" s="17" t="n"/>
      <c r="M370" s="19">
        <f>IF(A370="","",IFERROR(IF(COUNTIF(Lecturas_KM!$B$2:$B$1001,A370)=0,"",SUMPRODUCT(MAX((Lecturas_KM!$B$2:$B$1001=A370)*Lecturas_KM!$D$2:$D$1001))),""))</f>
        <v/>
      </c>
      <c r="N370" s="20">
        <f>IF(A370="","",IFERROR(IF(COUNTIF(Lecturas_KM!$B$2:$B$1001,A370)=0,"",SUMPRODUCT(MAX((Lecturas_KM!$B$2:$B$1001=A370)*Lecturas_KM!$C$2:$C$1001))),""))</f>
        <v/>
      </c>
      <c r="O370" s="21" t="n"/>
      <c r="P370" s="17" t="n"/>
      <c r="Q370" s="22">
        <f>IF(A370="","",IF(OR(B370="",D370="",E370="",F370="",G370="",H370="",O370=""),"INCOMPLETO",IF(C370="CLIENTE NO ENCONTRADO","REVISAR CLIENTE","COMPLETO")))</f>
        <v/>
      </c>
      <c r="T370">
        <f>IF(Clientes!A370="","",Clientes!A370)</f>
        <v/>
      </c>
      <c r="U370">
        <f>IF(Catalogos!C370="","",Catalogos!C370)</f>
        <v/>
      </c>
      <c r="V370">
        <f>IF(Catalogos!D370="","",Catalogos!D370)</f>
        <v/>
      </c>
      <c r="W370">
        <f>IF(Catalogos!E370="","",Catalogos!E370)</f>
        <v/>
      </c>
      <c r="X370">
        <f>IF(Catalogos!F370="","",Catalogos!F370)</f>
        <v/>
      </c>
      <c r="Y370">
        <f>IF(Catalogos!G370="","",Catalogos!G370)</f>
        <v/>
      </c>
    </row>
    <row r="371" ht="21" customHeight="1">
      <c r="A371" s="15" t="n"/>
      <c r="B371" s="15" t="n"/>
      <c r="C371" s="23">
        <f>IF(B371="","",IFERROR(INDEX(Clientes!$B$2:$B$201,MATCH(B371,Clientes!$A$2:$A$201,0)),"CLIENTE NO ENCONTRADO"))</f>
        <v/>
      </c>
      <c r="D371" s="15" t="n"/>
      <c r="E371" s="15" t="n"/>
      <c r="F371" s="17" t="n"/>
      <c r="G371" s="17" t="n"/>
      <c r="H371" s="18" t="n"/>
      <c r="I371" s="17" t="n"/>
      <c r="J371" s="17" t="n"/>
      <c r="K371" s="17" t="n"/>
      <c r="L371" s="17" t="n"/>
      <c r="M371" s="24">
        <f>IF(A371="","",IFERROR(IF(COUNTIF(Lecturas_KM!$B$2:$B$1001,A371)=0,"",SUMPRODUCT(MAX((Lecturas_KM!$B$2:$B$1001=A371)*Lecturas_KM!$D$2:$D$1001))),""))</f>
        <v/>
      </c>
      <c r="N371" s="25">
        <f>IF(A371="","",IFERROR(IF(COUNTIF(Lecturas_KM!$B$2:$B$1001,A371)=0,"",SUMPRODUCT(MAX((Lecturas_KM!$B$2:$B$1001=A371)*Lecturas_KM!$C$2:$C$1001))),""))</f>
        <v/>
      </c>
      <c r="O371" s="21" t="n"/>
      <c r="P371" s="17" t="n"/>
      <c r="Q371" s="26">
        <f>IF(A371="","",IF(OR(B371="",D371="",E371="",F371="",G371="",H371="",O371=""),"INCOMPLETO",IF(C371="CLIENTE NO ENCONTRADO","REVISAR CLIENTE","COMPLETO")))</f>
        <v/>
      </c>
      <c r="T371">
        <f>IF(Clientes!A371="","",Clientes!A371)</f>
        <v/>
      </c>
      <c r="U371">
        <f>IF(Catalogos!C371="","",Catalogos!C371)</f>
        <v/>
      </c>
      <c r="V371">
        <f>IF(Catalogos!D371="","",Catalogos!D371)</f>
        <v/>
      </c>
      <c r="W371">
        <f>IF(Catalogos!E371="","",Catalogos!E371)</f>
        <v/>
      </c>
      <c r="X371">
        <f>IF(Catalogos!F371="","",Catalogos!F371)</f>
        <v/>
      </c>
      <c r="Y371">
        <f>IF(Catalogos!G371="","",Catalogos!G371)</f>
        <v/>
      </c>
    </row>
    <row r="372" ht="21" customHeight="1">
      <c r="A372" s="15" t="n"/>
      <c r="B372" s="15" t="n"/>
      <c r="C372" s="16">
        <f>IF(B372="","",IFERROR(INDEX(Clientes!$B$2:$B$201,MATCH(B372,Clientes!$A$2:$A$201,0)),"CLIENTE NO ENCONTRADO"))</f>
        <v/>
      </c>
      <c r="D372" s="15" t="n"/>
      <c r="E372" s="15" t="n"/>
      <c r="F372" s="17" t="n"/>
      <c r="G372" s="17" t="n"/>
      <c r="H372" s="18" t="n"/>
      <c r="I372" s="17" t="n"/>
      <c r="J372" s="17" t="n"/>
      <c r="K372" s="17" t="n"/>
      <c r="L372" s="17" t="n"/>
      <c r="M372" s="19">
        <f>IF(A372="","",IFERROR(IF(COUNTIF(Lecturas_KM!$B$2:$B$1001,A372)=0,"",SUMPRODUCT(MAX((Lecturas_KM!$B$2:$B$1001=A372)*Lecturas_KM!$D$2:$D$1001))),""))</f>
        <v/>
      </c>
      <c r="N372" s="20">
        <f>IF(A372="","",IFERROR(IF(COUNTIF(Lecturas_KM!$B$2:$B$1001,A372)=0,"",SUMPRODUCT(MAX((Lecturas_KM!$B$2:$B$1001=A372)*Lecturas_KM!$C$2:$C$1001))),""))</f>
        <v/>
      </c>
      <c r="O372" s="21" t="n"/>
      <c r="P372" s="17" t="n"/>
      <c r="Q372" s="22">
        <f>IF(A372="","",IF(OR(B372="",D372="",E372="",F372="",G372="",H372="",O372=""),"INCOMPLETO",IF(C372="CLIENTE NO ENCONTRADO","REVISAR CLIENTE","COMPLETO")))</f>
        <v/>
      </c>
      <c r="T372">
        <f>IF(Clientes!A372="","",Clientes!A372)</f>
        <v/>
      </c>
      <c r="U372">
        <f>IF(Catalogos!C372="","",Catalogos!C372)</f>
        <v/>
      </c>
      <c r="V372">
        <f>IF(Catalogos!D372="","",Catalogos!D372)</f>
        <v/>
      </c>
      <c r="W372">
        <f>IF(Catalogos!E372="","",Catalogos!E372)</f>
        <v/>
      </c>
      <c r="X372">
        <f>IF(Catalogos!F372="","",Catalogos!F372)</f>
        <v/>
      </c>
      <c r="Y372">
        <f>IF(Catalogos!G372="","",Catalogos!G372)</f>
        <v/>
      </c>
    </row>
    <row r="373" ht="21" customHeight="1">
      <c r="A373" s="15" t="n"/>
      <c r="B373" s="15" t="n"/>
      <c r="C373" s="23">
        <f>IF(B373="","",IFERROR(INDEX(Clientes!$B$2:$B$201,MATCH(B373,Clientes!$A$2:$A$201,0)),"CLIENTE NO ENCONTRADO"))</f>
        <v/>
      </c>
      <c r="D373" s="15" t="n"/>
      <c r="E373" s="15" t="n"/>
      <c r="F373" s="17" t="n"/>
      <c r="G373" s="17" t="n"/>
      <c r="H373" s="18" t="n"/>
      <c r="I373" s="17" t="n"/>
      <c r="J373" s="17" t="n"/>
      <c r="K373" s="17" t="n"/>
      <c r="L373" s="17" t="n"/>
      <c r="M373" s="24">
        <f>IF(A373="","",IFERROR(IF(COUNTIF(Lecturas_KM!$B$2:$B$1001,A373)=0,"",SUMPRODUCT(MAX((Lecturas_KM!$B$2:$B$1001=A373)*Lecturas_KM!$D$2:$D$1001))),""))</f>
        <v/>
      </c>
      <c r="N373" s="25">
        <f>IF(A373="","",IFERROR(IF(COUNTIF(Lecturas_KM!$B$2:$B$1001,A373)=0,"",SUMPRODUCT(MAX((Lecturas_KM!$B$2:$B$1001=A373)*Lecturas_KM!$C$2:$C$1001))),""))</f>
        <v/>
      </c>
      <c r="O373" s="21" t="n"/>
      <c r="P373" s="17" t="n"/>
      <c r="Q373" s="26">
        <f>IF(A373="","",IF(OR(B373="",D373="",E373="",F373="",G373="",H373="",O373=""),"INCOMPLETO",IF(C373="CLIENTE NO ENCONTRADO","REVISAR CLIENTE","COMPLETO")))</f>
        <v/>
      </c>
      <c r="T373">
        <f>IF(Clientes!A373="","",Clientes!A373)</f>
        <v/>
      </c>
      <c r="U373">
        <f>IF(Catalogos!C373="","",Catalogos!C373)</f>
        <v/>
      </c>
      <c r="V373">
        <f>IF(Catalogos!D373="","",Catalogos!D373)</f>
        <v/>
      </c>
      <c r="W373">
        <f>IF(Catalogos!E373="","",Catalogos!E373)</f>
        <v/>
      </c>
      <c r="X373">
        <f>IF(Catalogos!F373="","",Catalogos!F373)</f>
        <v/>
      </c>
      <c r="Y373">
        <f>IF(Catalogos!G373="","",Catalogos!G373)</f>
        <v/>
      </c>
    </row>
    <row r="374" ht="21" customHeight="1">
      <c r="A374" s="15" t="n"/>
      <c r="B374" s="15" t="n"/>
      <c r="C374" s="16">
        <f>IF(B374="","",IFERROR(INDEX(Clientes!$B$2:$B$201,MATCH(B374,Clientes!$A$2:$A$201,0)),"CLIENTE NO ENCONTRADO"))</f>
        <v/>
      </c>
      <c r="D374" s="15" t="n"/>
      <c r="E374" s="15" t="n"/>
      <c r="F374" s="17" t="n"/>
      <c r="G374" s="17" t="n"/>
      <c r="H374" s="18" t="n"/>
      <c r="I374" s="17" t="n"/>
      <c r="J374" s="17" t="n"/>
      <c r="K374" s="17" t="n"/>
      <c r="L374" s="17" t="n"/>
      <c r="M374" s="19">
        <f>IF(A374="","",IFERROR(IF(COUNTIF(Lecturas_KM!$B$2:$B$1001,A374)=0,"",SUMPRODUCT(MAX((Lecturas_KM!$B$2:$B$1001=A374)*Lecturas_KM!$D$2:$D$1001))),""))</f>
        <v/>
      </c>
      <c r="N374" s="20">
        <f>IF(A374="","",IFERROR(IF(COUNTIF(Lecturas_KM!$B$2:$B$1001,A374)=0,"",SUMPRODUCT(MAX((Lecturas_KM!$B$2:$B$1001=A374)*Lecturas_KM!$C$2:$C$1001))),""))</f>
        <v/>
      </c>
      <c r="O374" s="21" t="n"/>
      <c r="P374" s="17" t="n"/>
      <c r="Q374" s="22">
        <f>IF(A374="","",IF(OR(B374="",D374="",E374="",F374="",G374="",H374="",O374=""),"INCOMPLETO",IF(C374="CLIENTE NO ENCONTRADO","REVISAR CLIENTE","COMPLETO")))</f>
        <v/>
      </c>
      <c r="T374">
        <f>IF(Clientes!A374="","",Clientes!A374)</f>
        <v/>
      </c>
      <c r="U374">
        <f>IF(Catalogos!C374="","",Catalogos!C374)</f>
        <v/>
      </c>
      <c r="V374">
        <f>IF(Catalogos!D374="","",Catalogos!D374)</f>
        <v/>
      </c>
      <c r="W374">
        <f>IF(Catalogos!E374="","",Catalogos!E374)</f>
        <v/>
      </c>
      <c r="X374">
        <f>IF(Catalogos!F374="","",Catalogos!F374)</f>
        <v/>
      </c>
      <c r="Y374">
        <f>IF(Catalogos!G374="","",Catalogos!G374)</f>
        <v/>
      </c>
    </row>
    <row r="375" ht="21" customHeight="1">
      <c r="A375" s="15" t="n"/>
      <c r="B375" s="15" t="n"/>
      <c r="C375" s="23">
        <f>IF(B375="","",IFERROR(INDEX(Clientes!$B$2:$B$201,MATCH(B375,Clientes!$A$2:$A$201,0)),"CLIENTE NO ENCONTRADO"))</f>
        <v/>
      </c>
      <c r="D375" s="15" t="n"/>
      <c r="E375" s="15" t="n"/>
      <c r="F375" s="17" t="n"/>
      <c r="G375" s="17" t="n"/>
      <c r="H375" s="18" t="n"/>
      <c r="I375" s="17" t="n"/>
      <c r="J375" s="17" t="n"/>
      <c r="K375" s="17" t="n"/>
      <c r="L375" s="17" t="n"/>
      <c r="M375" s="24">
        <f>IF(A375="","",IFERROR(IF(COUNTIF(Lecturas_KM!$B$2:$B$1001,A375)=0,"",SUMPRODUCT(MAX((Lecturas_KM!$B$2:$B$1001=A375)*Lecturas_KM!$D$2:$D$1001))),""))</f>
        <v/>
      </c>
      <c r="N375" s="25">
        <f>IF(A375="","",IFERROR(IF(COUNTIF(Lecturas_KM!$B$2:$B$1001,A375)=0,"",SUMPRODUCT(MAX((Lecturas_KM!$B$2:$B$1001=A375)*Lecturas_KM!$C$2:$C$1001))),""))</f>
        <v/>
      </c>
      <c r="O375" s="21" t="n"/>
      <c r="P375" s="17" t="n"/>
      <c r="Q375" s="26">
        <f>IF(A375="","",IF(OR(B375="",D375="",E375="",F375="",G375="",H375="",O375=""),"INCOMPLETO",IF(C375="CLIENTE NO ENCONTRADO","REVISAR CLIENTE","COMPLETO")))</f>
        <v/>
      </c>
      <c r="T375">
        <f>IF(Clientes!A375="","",Clientes!A375)</f>
        <v/>
      </c>
      <c r="U375">
        <f>IF(Catalogos!C375="","",Catalogos!C375)</f>
        <v/>
      </c>
      <c r="V375">
        <f>IF(Catalogos!D375="","",Catalogos!D375)</f>
        <v/>
      </c>
      <c r="W375">
        <f>IF(Catalogos!E375="","",Catalogos!E375)</f>
        <v/>
      </c>
      <c r="X375">
        <f>IF(Catalogos!F375="","",Catalogos!F375)</f>
        <v/>
      </c>
      <c r="Y375">
        <f>IF(Catalogos!G375="","",Catalogos!G375)</f>
        <v/>
      </c>
    </row>
    <row r="376" ht="21" customHeight="1">
      <c r="A376" s="15" t="n"/>
      <c r="B376" s="15" t="n"/>
      <c r="C376" s="16">
        <f>IF(B376="","",IFERROR(INDEX(Clientes!$B$2:$B$201,MATCH(B376,Clientes!$A$2:$A$201,0)),"CLIENTE NO ENCONTRADO"))</f>
        <v/>
      </c>
      <c r="D376" s="15" t="n"/>
      <c r="E376" s="15" t="n"/>
      <c r="F376" s="17" t="n"/>
      <c r="G376" s="17" t="n"/>
      <c r="H376" s="18" t="n"/>
      <c r="I376" s="17" t="n"/>
      <c r="J376" s="17" t="n"/>
      <c r="K376" s="17" t="n"/>
      <c r="L376" s="17" t="n"/>
      <c r="M376" s="19">
        <f>IF(A376="","",IFERROR(IF(COUNTIF(Lecturas_KM!$B$2:$B$1001,A376)=0,"",SUMPRODUCT(MAX((Lecturas_KM!$B$2:$B$1001=A376)*Lecturas_KM!$D$2:$D$1001))),""))</f>
        <v/>
      </c>
      <c r="N376" s="20">
        <f>IF(A376="","",IFERROR(IF(COUNTIF(Lecturas_KM!$B$2:$B$1001,A376)=0,"",SUMPRODUCT(MAX((Lecturas_KM!$B$2:$B$1001=A376)*Lecturas_KM!$C$2:$C$1001))),""))</f>
        <v/>
      </c>
      <c r="O376" s="21" t="n"/>
      <c r="P376" s="17" t="n"/>
      <c r="Q376" s="22">
        <f>IF(A376="","",IF(OR(B376="",D376="",E376="",F376="",G376="",H376="",O376=""),"INCOMPLETO",IF(C376="CLIENTE NO ENCONTRADO","REVISAR CLIENTE","COMPLETO")))</f>
        <v/>
      </c>
      <c r="T376">
        <f>IF(Clientes!A376="","",Clientes!A376)</f>
        <v/>
      </c>
      <c r="U376">
        <f>IF(Catalogos!C376="","",Catalogos!C376)</f>
        <v/>
      </c>
      <c r="V376">
        <f>IF(Catalogos!D376="","",Catalogos!D376)</f>
        <v/>
      </c>
      <c r="W376">
        <f>IF(Catalogos!E376="","",Catalogos!E376)</f>
        <v/>
      </c>
      <c r="X376">
        <f>IF(Catalogos!F376="","",Catalogos!F376)</f>
        <v/>
      </c>
      <c r="Y376">
        <f>IF(Catalogos!G376="","",Catalogos!G376)</f>
        <v/>
      </c>
    </row>
    <row r="377" ht="21" customHeight="1">
      <c r="A377" s="15" t="n"/>
      <c r="B377" s="15" t="n"/>
      <c r="C377" s="23">
        <f>IF(B377="","",IFERROR(INDEX(Clientes!$B$2:$B$201,MATCH(B377,Clientes!$A$2:$A$201,0)),"CLIENTE NO ENCONTRADO"))</f>
        <v/>
      </c>
      <c r="D377" s="15" t="n"/>
      <c r="E377" s="15" t="n"/>
      <c r="F377" s="17" t="n"/>
      <c r="G377" s="17" t="n"/>
      <c r="H377" s="18" t="n"/>
      <c r="I377" s="17" t="n"/>
      <c r="J377" s="17" t="n"/>
      <c r="K377" s="17" t="n"/>
      <c r="L377" s="17" t="n"/>
      <c r="M377" s="24">
        <f>IF(A377="","",IFERROR(IF(COUNTIF(Lecturas_KM!$B$2:$B$1001,A377)=0,"",SUMPRODUCT(MAX((Lecturas_KM!$B$2:$B$1001=A377)*Lecturas_KM!$D$2:$D$1001))),""))</f>
        <v/>
      </c>
      <c r="N377" s="25">
        <f>IF(A377="","",IFERROR(IF(COUNTIF(Lecturas_KM!$B$2:$B$1001,A377)=0,"",SUMPRODUCT(MAX((Lecturas_KM!$B$2:$B$1001=A377)*Lecturas_KM!$C$2:$C$1001))),""))</f>
        <v/>
      </c>
      <c r="O377" s="21" t="n"/>
      <c r="P377" s="17" t="n"/>
      <c r="Q377" s="26">
        <f>IF(A377="","",IF(OR(B377="",D377="",E377="",F377="",G377="",H377="",O377=""),"INCOMPLETO",IF(C377="CLIENTE NO ENCONTRADO","REVISAR CLIENTE","COMPLETO")))</f>
        <v/>
      </c>
      <c r="T377">
        <f>IF(Clientes!A377="","",Clientes!A377)</f>
        <v/>
      </c>
      <c r="U377">
        <f>IF(Catalogos!C377="","",Catalogos!C377)</f>
        <v/>
      </c>
      <c r="V377">
        <f>IF(Catalogos!D377="","",Catalogos!D377)</f>
        <v/>
      </c>
      <c r="W377">
        <f>IF(Catalogos!E377="","",Catalogos!E377)</f>
        <v/>
      </c>
      <c r="X377">
        <f>IF(Catalogos!F377="","",Catalogos!F377)</f>
        <v/>
      </c>
      <c r="Y377">
        <f>IF(Catalogos!G377="","",Catalogos!G377)</f>
        <v/>
      </c>
    </row>
    <row r="378" ht="21" customHeight="1">
      <c r="A378" s="15" t="n"/>
      <c r="B378" s="15" t="n"/>
      <c r="C378" s="16">
        <f>IF(B378="","",IFERROR(INDEX(Clientes!$B$2:$B$201,MATCH(B378,Clientes!$A$2:$A$201,0)),"CLIENTE NO ENCONTRADO"))</f>
        <v/>
      </c>
      <c r="D378" s="15" t="n"/>
      <c r="E378" s="15" t="n"/>
      <c r="F378" s="17" t="n"/>
      <c r="G378" s="17" t="n"/>
      <c r="H378" s="18" t="n"/>
      <c r="I378" s="17" t="n"/>
      <c r="J378" s="17" t="n"/>
      <c r="K378" s="17" t="n"/>
      <c r="L378" s="17" t="n"/>
      <c r="M378" s="19">
        <f>IF(A378="","",IFERROR(IF(COUNTIF(Lecturas_KM!$B$2:$B$1001,A378)=0,"",SUMPRODUCT(MAX((Lecturas_KM!$B$2:$B$1001=A378)*Lecturas_KM!$D$2:$D$1001))),""))</f>
        <v/>
      </c>
      <c r="N378" s="20">
        <f>IF(A378="","",IFERROR(IF(COUNTIF(Lecturas_KM!$B$2:$B$1001,A378)=0,"",SUMPRODUCT(MAX((Lecturas_KM!$B$2:$B$1001=A378)*Lecturas_KM!$C$2:$C$1001))),""))</f>
        <v/>
      </c>
      <c r="O378" s="21" t="n"/>
      <c r="P378" s="17" t="n"/>
      <c r="Q378" s="22">
        <f>IF(A378="","",IF(OR(B378="",D378="",E378="",F378="",G378="",H378="",O378=""),"INCOMPLETO",IF(C378="CLIENTE NO ENCONTRADO","REVISAR CLIENTE","COMPLETO")))</f>
        <v/>
      </c>
      <c r="T378">
        <f>IF(Clientes!A378="","",Clientes!A378)</f>
        <v/>
      </c>
      <c r="U378">
        <f>IF(Catalogos!C378="","",Catalogos!C378)</f>
        <v/>
      </c>
      <c r="V378">
        <f>IF(Catalogos!D378="","",Catalogos!D378)</f>
        <v/>
      </c>
      <c r="W378">
        <f>IF(Catalogos!E378="","",Catalogos!E378)</f>
        <v/>
      </c>
      <c r="X378">
        <f>IF(Catalogos!F378="","",Catalogos!F378)</f>
        <v/>
      </c>
      <c r="Y378">
        <f>IF(Catalogos!G378="","",Catalogos!G378)</f>
        <v/>
      </c>
    </row>
    <row r="379" ht="21" customHeight="1">
      <c r="A379" s="15" t="n"/>
      <c r="B379" s="15" t="n"/>
      <c r="C379" s="23">
        <f>IF(B379="","",IFERROR(INDEX(Clientes!$B$2:$B$201,MATCH(B379,Clientes!$A$2:$A$201,0)),"CLIENTE NO ENCONTRADO"))</f>
        <v/>
      </c>
      <c r="D379" s="15" t="n"/>
      <c r="E379" s="15" t="n"/>
      <c r="F379" s="17" t="n"/>
      <c r="G379" s="17" t="n"/>
      <c r="H379" s="18" t="n"/>
      <c r="I379" s="17" t="n"/>
      <c r="J379" s="17" t="n"/>
      <c r="K379" s="17" t="n"/>
      <c r="L379" s="17" t="n"/>
      <c r="M379" s="24">
        <f>IF(A379="","",IFERROR(IF(COUNTIF(Lecturas_KM!$B$2:$B$1001,A379)=0,"",SUMPRODUCT(MAX((Lecturas_KM!$B$2:$B$1001=A379)*Lecturas_KM!$D$2:$D$1001))),""))</f>
        <v/>
      </c>
      <c r="N379" s="25">
        <f>IF(A379="","",IFERROR(IF(COUNTIF(Lecturas_KM!$B$2:$B$1001,A379)=0,"",SUMPRODUCT(MAX((Lecturas_KM!$B$2:$B$1001=A379)*Lecturas_KM!$C$2:$C$1001))),""))</f>
        <v/>
      </c>
      <c r="O379" s="21" t="n"/>
      <c r="P379" s="17" t="n"/>
      <c r="Q379" s="26">
        <f>IF(A379="","",IF(OR(B379="",D379="",E379="",F379="",G379="",H379="",O379=""),"INCOMPLETO",IF(C379="CLIENTE NO ENCONTRADO","REVISAR CLIENTE","COMPLETO")))</f>
        <v/>
      </c>
      <c r="T379">
        <f>IF(Clientes!A379="","",Clientes!A379)</f>
        <v/>
      </c>
      <c r="U379">
        <f>IF(Catalogos!C379="","",Catalogos!C379)</f>
        <v/>
      </c>
      <c r="V379">
        <f>IF(Catalogos!D379="","",Catalogos!D379)</f>
        <v/>
      </c>
      <c r="W379">
        <f>IF(Catalogos!E379="","",Catalogos!E379)</f>
        <v/>
      </c>
      <c r="X379">
        <f>IF(Catalogos!F379="","",Catalogos!F379)</f>
        <v/>
      </c>
      <c r="Y379">
        <f>IF(Catalogos!G379="","",Catalogos!G379)</f>
        <v/>
      </c>
    </row>
    <row r="380" ht="21" customHeight="1">
      <c r="A380" s="15" t="n"/>
      <c r="B380" s="15" t="n"/>
      <c r="C380" s="16">
        <f>IF(B380="","",IFERROR(INDEX(Clientes!$B$2:$B$201,MATCH(B380,Clientes!$A$2:$A$201,0)),"CLIENTE NO ENCONTRADO"))</f>
        <v/>
      </c>
      <c r="D380" s="15" t="n"/>
      <c r="E380" s="15" t="n"/>
      <c r="F380" s="17" t="n"/>
      <c r="G380" s="17" t="n"/>
      <c r="H380" s="18" t="n"/>
      <c r="I380" s="17" t="n"/>
      <c r="J380" s="17" t="n"/>
      <c r="K380" s="17" t="n"/>
      <c r="L380" s="17" t="n"/>
      <c r="M380" s="19">
        <f>IF(A380="","",IFERROR(IF(COUNTIF(Lecturas_KM!$B$2:$B$1001,A380)=0,"",SUMPRODUCT(MAX((Lecturas_KM!$B$2:$B$1001=A380)*Lecturas_KM!$D$2:$D$1001))),""))</f>
        <v/>
      </c>
      <c r="N380" s="20">
        <f>IF(A380="","",IFERROR(IF(COUNTIF(Lecturas_KM!$B$2:$B$1001,A380)=0,"",SUMPRODUCT(MAX((Lecturas_KM!$B$2:$B$1001=A380)*Lecturas_KM!$C$2:$C$1001))),""))</f>
        <v/>
      </c>
      <c r="O380" s="21" t="n"/>
      <c r="P380" s="17" t="n"/>
      <c r="Q380" s="22">
        <f>IF(A380="","",IF(OR(B380="",D380="",E380="",F380="",G380="",H380="",O380=""),"INCOMPLETO",IF(C380="CLIENTE NO ENCONTRADO","REVISAR CLIENTE","COMPLETO")))</f>
        <v/>
      </c>
      <c r="T380">
        <f>IF(Clientes!A380="","",Clientes!A380)</f>
        <v/>
      </c>
      <c r="U380">
        <f>IF(Catalogos!C380="","",Catalogos!C380)</f>
        <v/>
      </c>
      <c r="V380">
        <f>IF(Catalogos!D380="","",Catalogos!D380)</f>
        <v/>
      </c>
      <c r="W380">
        <f>IF(Catalogos!E380="","",Catalogos!E380)</f>
        <v/>
      </c>
      <c r="X380">
        <f>IF(Catalogos!F380="","",Catalogos!F380)</f>
        <v/>
      </c>
      <c r="Y380">
        <f>IF(Catalogos!G380="","",Catalogos!G380)</f>
        <v/>
      </c>
    </row>
    <row r="381" ht="21" customHeight="1">
      <c r="A381" s="15" t="n"/>
      <c r="B381" s="15" t="n"/>
      <c r="C381" s="23">
        <f>IF(B381="","",IFERROR(INDEX(Clientes!$B$2:$B$201,MATCH(B381,Clientes!$A$2:$A$201,0)),"CLIENTE NO ENCONTRADO"))</f>
        <v/>
      </c>
      <c r="D381" s="15" t="n"/>
      <c r="E381" s="15" t="n"/>
      <c r="F381" s="17" t="n"/>
      <c r="G381" s="17" t="n"/>
      <c r="H381" s="18" t="n"/>
      <c r="I381" s="17" t="n"/>
      <c r="J381" s="17" t="n"/>
      <c r="K381" s="17" t="n"/>
      <c r="L381" s="17" t="n"/>
      <c r="M381" s="24">
        <f>IF(A381="","",IFERROR(IF(COUNTIF(Lecturas_KM!$B$2:$B$1001,A381)=0,"",SUMPRODUCT(MAX((Lecturas_KM!$B$2:$B$1001=A381)*Lecturas_KM!$D$2:$D$1001))),""))</f>
        <v/>
      </c>
      <c r="N381" s="25">
        <f>IF(A381="","",IFERROR(IF(COUNTIF(Lecturas_KM!$B$2:$B$1001,A381)=0,"",SUMPRODUCT(MAX((Lecturas_KM!$B$2:$B$1001=A381)*Lecturas_KM!$C$2:$C$1001))),""))</f>
        <v/>
      </c>
      <c r="O381" s="21" t="n"/>
      <c r="P381" s="17" t="n"/>
      <c r="Q381" s="26">
        <f>IF(A381="","",IF(OR(B381="",D381="",E381="",F381="",G381="",H381="",O381=""),"INCOMPLETO",IF(C381="CLIENTE NO ENCONTRADO","REVISAR CLIENTE","COMPLETO")))</f>
        <v/>
      </c>
      <c r="T381">
        <f>IF(Clientes!A381="","",Clientes!A381)</f>
        <v/>
      </c>
      <c r="U381">
        <f>IF(Catalogos!C381="","",Catalogos!C381)</f>
        <v/>
      </c>
      <c r="V381">
        <f>IF(Catalogos!D381="","",Catalogos!D381)</f>
        <v/>
      </c>
      <c r="W381">
        <f>IF(Catalogos!E381="","",Catalogos!E381)</f>
        <v/>
      </c>
      <c r="X381">
        <f>IF(Catalogos!F381="","",Catalogos!F381)</f>
        <v/>
      </c>
      <c r="Y381">
        <f>IF(Catalogos!G381="","",Catalogos!G381)</f>
        <v/>
      </c>
    </row>
    <row r="382" ht="21" customHeight="1">
      <c r="A382" s="15" t="n"/>
      <c r="B382" s="15" t="n"/>
      <c r="C382" s="16">
        <f>IF(B382="","",IFERROR(INDEX(Clientes!$B$2:$B$201,MATCH(B382,Clientes!$A$2:$A$201,0)),"CLIENTE NO ENCONTRADO"))</f>
        <v/>
      </c>
      <c r="D382" s="15" t="n"/>
      <c r="E382" s="15" t="n"/>
      <c r="F382" s="17" t="n"/>
      <c r="G382" s="17" t="n"/>
      <c r="H382" s="18" t="n"/>
      <c r="I382" s="17" t="n"/>
      <c r="J382" s="17" t="n"/>
      <c r="K382" s="17" t="n"/>
      <c r="L382" s="17" t="n"/>
      <c r="M382" s="19">
        <f>IF(A382="","",IFERROR(IF(COUNTIF(Lecturas_KM!$B$2:$B$1001,A382)=0,"",SUMPRODUCT(MAX((Lecturas_KM!$B$2:$B$1001=A382)*Lecturas_KM!$D$2:$D$1001))),""))</f>
        <v/>
      </c>
      <c r="N382" s="20">
        <f>IF(A382="","",IFERROR(IF(COUNTIF(Lecturas_KM!$B$2:$B$1001,A382)=0,"",SUMPRODUCT(MAX((Lecturas_KM!$B$2:$B$1001=A382)*Lecturas_KM!$C$2:$C$1001))),""))</f>
        <v/>
      </c>
      <c r="O382" s="21" t="n"/>
      <c r="P382" s="17" t="n"/>
      <c r="Q382" s="22">
        <f>IF(A382="","",IF(OR(B382="",D382="",E382="",F382="",G382="",H382="",O382=""),"INCOMPLETO",IF(C382="CLIENTE NO ENCONTRADO","REVISAR CLIENTE","COMPLETO")))</f>
        <v/>
      </c>
      <c r="T382">
        <f>IF(Clientes!A382="","",Clientes!A382)</f>
        <v/>
      </c>
      <c r="U382">
        <f>IF(Catalogos!C382="","",Catalogos!C382)</f>
        <v/>
      </c>
      <c r="V382">
        <f>IF(Catalogos!D382="","",Catalogos!D382)</f>
        <v/>
      </c>
      <c r="W382">
        <f>IF(Catalogos!E382="","",Catalogos!E382)</f>
        <v/>
      </c>
      <c r="X382">
        <f>IF(Catalogos!F382="","",Catalogos!F382)</f>
        <v/>
      </c>
      <c r="Y382">
        <f>IF(Catalogos!G382="","",Catalogos!G382)</f>
        <v/>
      </c>
    </row>
    <row r="383" ht="21" customHeight="1">
      <c r="A383" s="15" t="n"/>
      <c r="B383" s="15" t="n"/>
      <c r="C383" s="23">
        <f>IF(B383="","",IFERROR(INDEX(Clientes!$B$2:$B$201,MATCH(B383,Clientes!$A$2:$A$201,0)),"CLIENTE NO ENCONTRADO"))</f>
        <v/>
      </c>
      <c r="D383" s="15" t="n"/>
      <c r="E383" s="15" t="n"/>
      <c r="F383" s="17" t="n"/>
      <c r="G383" s="17" t="n"/>
      <c r="H383" s="18" t="n"/>
      <c r="I383" s="17" t="n"/>
      <c r="J383" s="17" t="n"/>
      <c r="K383" s="17" t="n"/>
      <c r="L383" s="17" t="n"/>
      <c r="M383" s="24">
        <f>IF(A383="","",IFERROR(IF(COUNTIF(Lecturas_KM!$B$2:$B$1001,A383)=0,"",SUMPRODUCT(MAX((Lecturas_KM!$B$2:$B$1001=A383)*Lecturas_KM!$D$2:$D$1001))),""))</f>
        <v/>
      </c>
      <c r="N383" s="25">
        <f>IF(A383="","",IFERROR(IF(COUNTIF(Lecturas_KM!$B$2:$B$1001,A383)=0,"",SUMPRODUCT(MAX((Lecturas_KM!$B$2:$B$1001=A383)*Lecturas_KM!$C$2:$C$1001))),""))</f>
        <v/>
      </c>
      <c r="O383" s="21" t="n"/>
      <c r="P383" s="17" t="n"/>
      <c r="Q383" s="26">
        <f>IF(A383="","",IF(OR(B383="",D383="",E383="",F383="",G383="",H383="",O383=""),"INCOMPLETO",IF(C383="CLIENTE NO ENCONTRADO","REVISAR CLIENTE","COMPLETO")))</f>
        <v/>
      </c>
      <c r="T383">
        <f>IF(Clientes!A383="","",Clientes!A383)</f>
        <v/>
      </c>
      <c r="U383">
        <f>IF(Catalogos!C383="","",Catalogos!C383)</f>
        <v/>
      </c>
      <c r="V383">
        <f>IF(Catalogos!D383="","",Catalogos!D383)</f>
        <v/>
      </c>
      <c r="W383">
        <f>IF(Catalogos!E383="","",Catalogos!E383)</f>
        <v/>
      </c>
      <c r="X383">
        <f>IF(Catalogos!F383="","",Catalogos!F383)</f>
        <v/>
      </c>
      <c r="Y383">
        <f>IF(Catalogos!G383="","",Catalogos!G383)</f>
        <v/>
      </c>
    </row>
    <row r="384" ht="21" customHeight="1">
      <c r="A384" s="15" t="n"/>
      <c r="B384" s="15" t="n"/>
      <c r="C384" s="16">
        <f>IF(B384="","",IFERROR(INDEX(Clientes!$B$2:$B$201,MATCH(B384,Clientes!$A$2:$A$201,0)),"CLIENTE NO ENCONTRADO"))</f>
        <v/>
      </c>
      <c r="D384" s="15" t="n"/>
      <c r="E384" s="15" t="n"/>
      <c r="F384" s="17" t="n"/>
      <c r="G384" s="17" t="n"/>
      <c r="H384" s="18" t="n"/>
      <c r="I384" s="17" t="n"/>
      <c r="J384" s="17" t="n"/>
      <c r="K384" s="17" t="n"/>
      <c r="L384" s="17" t="n"/>
      <c r="M384" s="19">
        <f>IF(A384="","",IFERROR(IF(COUNTIF(Lecturas_KM!$B$2:$B$1001,A384)=0,"",SUMPRODUCT(MAX((Lecturas_KM!$B$2:$B$1001=A384)*Lecturas_KM!$D$2:$D$1001))),""))</f>
        <v/>
      </c>
      <c r="N384" s="20">
        <f>IF(A384="","",IFERROR(IF(COUNTIF(Lecturas_KM!$B$2:$B$1001,A384)=0,"",SUMPRODUCT(MAX((Lecturas_KM!$B$2:$B$1001=A384)*Lecturas_KM!$C$2:$C$1001))),""))</f>
        <v/>
      </c>
      <c r="O384" s="21" t="n"/>
      <c r="P384" s="17" t="n"/>
      <c r="Q384" s="22">
        <f>IF(A384="","",IF(OR(B384="",D384="",E384="",F384="",G384="",H384="",O384=""),"INCOMPLETO",IF(C384="CLIENTE NO ENCONTRADO","REVISAR CLIENTE","COMPLETO")))</f>
        <v/>
      </c>
      <c r="T384">
        <f>IF(Clientes!A384="","",Clientes!A384)</f>
        <v/>
      </c>
      <c r="U384">
        <f>IF(Catalogos!C384="","",Catalogos!C384)</f>
        <v/>
      </c>
      <c r="V384">
        <f>IF(Catalogos!D384="","",Catalogos!D384)</f>
        <v/>
      </c>
      <c r="W384">
        <f>IF(Catalogos!E384="","",Catalogos!E384)</f>
        <v/>
      </c>
      <c r="X384">
        <f>IF(Catalogos!F384="","",Catalogos!F384)</f>
        <v/>
      </c>
      <c r="Y384">
        <f>IF(Catalogos!G384="","",Catalogos!G384)</f>
        <v/>
      </c>
    </row>
    <row r="385" ht="21" customHeight="1">
      <c r="A385" s="15" t="n"/>
      <c r="B385" s="15" t="n"/>
      <c r="C385" s="23">
        <f>IF(B385="","",IFERROR(INDEX(Clientes!$B$2:$B$201,MATCH(B385,Clientes!$A$2:$A$201,0)),"CLIENTE NO ENCONTRADO"))</f>
        <v/>
      </c>
      <c r="D385" s="15" t="n"/>
      <c r="E385" s="15" t="n"/>
      <c r="F385" s="17" t="n"/>
      <c r="G385" s="17" t="n"/>
      <c r="H385" s="18" t="n"/>
      <c r="I385" s="17" t="n"/>
      <c r="J385" s="17" t="n"/>
      <c r="K385" s="17" t="n"/>
      <c r="L385" s="17" t="n"/>
      <c r="M385" s="24">
        <f>IF(A385="","",IFERROR(IF(COUNTIF(Lecturas_KM!$B$2:$B$1001,A385)=0,"",SUMPRODUCT(MAX((Lecturas_KM!$B$2:$B$1001=A385)*Lecturas_KM!$D$2:$D$1001))),""))</f>
        <v/>
      </c>
      <c r="N385" s="25">
        <f>IF(A385="","",IFERROR(IF(COUNTIF(Lecturas_KM!$B$2:$B$1001,A385)=0,"",SUMPRODUCT(MAX((Lecturas_KM!$B$2:$B$1001=A385)*Lecturas_KM!$C$2:$C$1001))),""))</f>
        <v/>
      </c>
      <c r="O385" s="21" t="n"/>
      <c r="P385" s="17" t="n"/>
      <c r="Q385" s="26">
        <f>IF(A385="","",IF(OR(B385="",D385="",E385="",F385="",G385="",H385="",O385=""),"INCOMPLETO",IF(C385="CLIENTE NO ENCONTRADO","REVISAR CLIENTE","COMPLETO")))</f>
        <v/>
      </c>
      <c r="T385">
        <f>IF(Clientes!A385="","",Clientes!A385)</f>
        <v/>
      </c>
      <c r="U385">
        <f>IF(Catalogos!C385="","",Catalogos!C385)</f>
        <v/>
      </c>
      <c r="V385">
        <f>IF(Catalogos!D385="","",Catalogos!D385)</f>
        <v/>
      </c>
      <c r="W385">
        <f>IF(Catalogos!E385="","",Catalogos!E385)</f>
        <v/>
      </c>
      <c r="X385">
        <f>IF(Catalogos!F385="","",Catalogos!F385)</f>
        <v/>
      </c>
      <c r="Y385">
        <f>IF(Catalogos!G385="","",Catalogos!G385)</f>
        <v/>
      </c>
    </row>
    <row r="386" ht="21" customHeight="1">
      <c r="A386" s="15" t="n"/>
      <c r="B386" s="15" t="n"/>
      <c r="C386" s="16">
        <f>IF(B386="","",IFERROR(INDEX(Clientes!$B$2:$B$201,MATCH(B386,Clientes!$A$2:$A$201,0)),"CLIENTE NO ENCONTRADO"))</f>
        <v/>
      </c>
      <c r="D386" s="15" t="n"/>
      <c r="E386" s="15" t="n"/>
      <c r="F386" s="17" t="n"/>
      <c r="G386" s="17" t="n"/>
      <c r="H386" s="18" t="n"/>
      <c r="I386" s="17" t="n"/>
      <c r="J386" s="17" t="n"/>
      <c r="K386" s="17" t="n"/>
      <c r="L386" s="17" t="n"/>
      <c r="M386" s="19">
        <f>IF(A386="","",IFERROR(IF(COUNTIF(Lecturas_KM!$B$2:$B$1001,A386)=0,"",SUMPRODUCT(MAX((Lecturas_KM!$B$2:$B$1001=A386)*Lecturas_KM!$D$2:$D$1001))),""))</f>
        <v/>
      </c>
      <c r="N386" s="20">
        <f>IF(A386="","",IFERROR(IF(COUNTIF(Lecturas_KM!$B$2:$B$1001,A386)=0,"",SUMPRODUCT(MAX((Lecturas_KM!$B$2:$B$1001=A386)*Lecturas_KM!$C$2:$C$1001))),""))</f>
        <v/>
      </c>
      <c r="O386" s="21" t="n"/>
      <c r="P386" s="17" t="n"/>
      <c r="Q386" s="22">
        <f>IF(A386="","",IF(OR(B386="",D386="",E386="",F386="",G386="",H386="",O386=""),"INCOMPLETO",IF(C386="CLIENTE NO ENCONTRADO","REVISAR CLIENTE","COMPLETO")))</f>
        <v/>
      </c>
      <c r="T386">
        <f>IF(Clientes!A386="","",Clientes!A386)</f>
        <v/>
      </c>
      <c r="U386">
        <f>IF(Catalogos!C386="","",Catalogos!C386)</f>
        <v/>
      </c>
      <c r="V386">
        <f>IF(Catalogos!D386="","",Catalogos!D386)</f>
        <v/>
      </c>
      <c r="W386">
        <f>IF(Catalogos!E386="","",Catalogos!E386)</f>
        <v/>
      </c>
      <c r="X386">
        <f>IF(Catalogos!F386="","",Catalogos!F386)</f>
        <v/>
      </c>
      <c r="Y386">
        <f>IF(Catalogos!G386="","",Catalogos!G386)</f>
        <v/>
      </c>
    </row>
    <row r="387" ht="21" customHeight="1">
      <c r="A387" s="15" t="n"/>
      <c r="B387" s="15" t="n"/>
      <c r="C387" s="23">
        <f>IF(B387="","",IFERROR(INDEX(Clientes!$B$2:$B$201,MATCH(B387,Clientes!$A$2:$A$201,0)),"CLIENTE NO ENCONTRADO"))</f>
        <v/>
      </c>
      <c r="D387" s="15" t="n"/>
      <c r="E387" s="15" t="n"/>
      <c r="F387" s="17" t="n"/>
      <c r="G387" s="17" t="n"/>
      <c r="H387" s="18" t="n"/>
      <c r="I387" s="17" t="n"/>
      <c r="J387" s="17" t="n"/>
      <c r="K387" s="17" t="n"/>
      <c r="L387" s="17" t="n"/>
      <c r="M387" s="24">
        <f>IF(A387="","",IFERROR(IF(COUNTIF(Lecturas_KM!$B$2:$B$1001,A387)=0,"",SUMPRODUCT(MAX((Lecturas_KM!$B$2:$B$1001=A387)*Lecturas_KM!$D$2:$D$1001))),""))</f>
        <v/>
      </c>
      <c r="N387" s="25">
        <f>IF(A387="","",IFERROR(IF(COUNTIF(Lecturas_KM!$B$2:$B$1001,A387)=0,"",SUMPRODUCT(MAX((Lecturas_KM!$B$2:$B$1001=A387)*Lecturas_KM!$C$2:$C$1001))),""))</f>
        <v/>
      </c>
      <c r="O387" s="21" t="n"/>
      <c r="P387" s="17" t="n"/>
      <c r="Q387" s="26">
        <f>IF(A387="","",IF(OR(B387="",D387="",E387="",F387="",G387="",H387="",O387=""),"INCOMPLETO",IF(C387="CLIENTE NO ENCONTRADO","REVISAR CLIENTE","COMPLETO")))</f>
        <v/>
      </c>
      <c r="T387">
        <f>IF(Clientes!A387="","",Clientes!A387)</f>
        <v/>
      </c>
      <c r="U387">
        <f>IF(Catalogos!C387="","",Catalogos!C387)</f>
        <v/>
      </c>
      <c r="V387">
        <f>IF(Catalogos!D387="","",Catalogos!D387)</f>
        <v/>
      </c>
      <c r="W387">
        <f>IF(Catalogos!E387="","",Catalogos!E387)</f>
        <v/>
      </c>
      <c r="X387">
        <f>IF(Catalogos!F387="","",Catalogos!F387)</f>
        <v/>
      </c>
      <c r="Y387">
        <f>IF(Catalogos!G387="","",Catalogos!G387)</f>
        <v/>
      </c>
    </row>
    <row r="388" ht="21" customHeight="1">
      <c r="A388" s="15" t="n"/>
      <c r="B388" s="15" t="n"/>
      <c r="C388" s="16">
        <f>IF(B388="","",IFERROR(INDEX(Clientes!$B$2:$B$201,MATCH(B388,Clientes!$A$2:$A$201,0)),"CLIENTE NO ENCONTRADO"))</f>
        <v/>
      </c>
      <c r="D388" s="15" t="n"/>
      <c r="E388" s="15" t="n"/>
      <c r="F388" s="17" t="n"/>
      <c r="G388" s="17" t="n"/>
      <c r="H388" s="18" t="n"/>
      <c r="I388" s="17" t="n"/>
      <c r="J388" s="17" t="n"/>
      <c r="K388" s="17" t="n"/>
      <c r="L388" s="17" t="n"/>
      <c r="M388" s="19">
        <f>IF(A388="","",IFERROR(IF(COUNTIF(Lecturas_KM!$B$2:$B$1001,A388)=0,"",SUMPRODUCT(MAX((Lecturas_KM!$B$2:$B$1001=A388)*Lecturas_KM!$D$2:$D$1001))),""))</f>
        <v/>
      </c>
      <c r="N388" s="20">
        <f>IF(A388="","",IFERROR(IF(COUNTIF(Lecturas_KM!$B$2:$B$1001,A388)=0,"",SUMPRODUCT(MAX((Lecturas_KM!$B$2:$B$1001=A388)*Lecturas_KM!$C$2:$C$1001))),""))</f>
        <v/>
      </c>
      <c r="O388" s="21" t="n"/>
      <c r="P388" s="17" t="n"/>
      <c r="Q388" s="22">
        <f>IF(A388="","",IF(OR(B388="",D388="",E388="",F388="",G388="",H388="",O388=""),"INCOMPLETO",IF(C388="CLIENTE NO ENCONTRADO","REVISAR CLIENTE","COMPLETO")))</f>
        <v/>
      </c>
      <c r="T388">
        <f>IF(Clientes!A388="","",Clientes!A388)</f>
        <v/>
      </c>
      <c r="U388">
        <f>IF(Catalogos!C388="","",Catalogos!C388)</f>
        <v/>
      </c>
      <c r="V388">
        <f>IF(Catalogos!D388="","",Catalogos!D388)</f>
        <v/>
      </c>
      <c r="W388">
        <f>IF(Catalogos!E388="","",Catalogos!E388)</f>
        <v/>
      </c>
      <c r="X388">
        <f>IF(Catalogos!F388="","",Catalogos!F388)</f>
        <v/>
      </c>
      <c r="Y388">
        <f>IF(Catalogos!G388="","",Catalogos!G388)</f>
        <v/>
      </c>
    </row>
    <row r="389" ht="21" customHeight="1">
      <c r="A389" s="15" t="n"/>
      <c r="B389" s="15" t="n"/>
      <c r="C389" s="23">
        <f>IF(B389="","",IFERROR(INDEX(Clientes!$B$2:$B$201,MATCH(B389,Clientes!$A$2:$A$201,0)),"CLIENTE NO ENCONTRADO"))</f>
        <v/>
      </c>
      <c r="D389" s="15" t="n"/>
      <c r="E389" s="15" t="n"/>
      <c r="F389" s="17" t="n"/>
      <c r="G389" s="17" t="n"/>
      <c r="H389" s="18" t="n"/>
      <c r="I389" s="17" t="n"/>
      <c r="J389" s="17" t="n"/>
      <c r="K389" s="17" t="n"/>
      <c r="L389" s="17" t="n"/>
      <c r="M389" s="24">
        <f>IF(A389="","",IFERROR(IF(COUNTIF(Lecturas_KM!$B$2:$B$1001,A389)=0,"",SUMPRODUCT(MAX((Lecturas_KM!$B$2:$B$1001=A389)*Lecturas_KM!$D$2:$D$1001))),""))</f>
        <v/>
      </c>
      <c r="N389" s="25">
        <f>IF(A389="","",IFERROR(IF(COUNTIF(Lecturas_KM!$B$2:$B$1001,A389)=0,"",SUMPRODUCT(MAX((Lecturas_KM!$B$2:$B$1001=A389)*Lecturas_KM!$C$2:$C$1001))),""))</f>
        <v/>
      </c>
      <c r="O389" s="21" t="n"/>
      <c r="P389" s="17" t="n"/>
      <c r="Q389" s="26">
        <f>IF(A389="","",IF(OR(B389="",D389="",E389="",F389="",G389="",H389="",O389=""),"INCOMPLETO",IF(C389="CLIENTE NO ENCONTRADO","REVISAR CLIENTE","COMPLETO")))</f>
        <v/>
      </c>
      <c r="T389">
        <f>IF(Clientes!A389="","",Clientes!A389)</f>
        <v/>
      </c>
      <c r="U389">
        <f>IF(Catalogos!C389="","",Catalogos!C389)</f>
        <v/>
      </c>
      <c r="V389">
        <f>IF(Catalogos!D389="","",Catalogos!D389)</f>
        <v/>
      </c>
      <c r="W389">
        <f>IF(Catalogos!E389="","",Catalogos!E389)</f>
        <v/>
      </c>
      <c r="X389">
        <f>IF(Catalogos!F389="","",Catalogos!F389)</f>
        <v/>
      </c>
      <c r="Y389">
        <f>IF(Catalogos!G389="","",Catalogos!G389)</f>
        <v/>
      </c>
    </row>
    <row r="390" ht="21" customHeight="1">
      <c r="A390" s="15" t="n"/>
      <c r="B390" s="15" t="n"/>
      <c r="C390" s="16">
        <f>IF(B390="","",IFERROR(INDEX(Clientes!$B$2:$B$201,MATCH(B390,Clientes!$A$2:$A$201,0)),"CLIENTE NO ENCONTRADO"))</f>
        <v/>
      </c>
      <c r="D390" s="15" t="n"/>
      <c r="E390" s="15" t="n"/>
      <c r="F390" s="17" t="n"/>
      <c r="G390" s="17" t="n"/>
      <c r="H390" s="18" t="n"/>
      <c r="I390" s="17" t="n"/>
      <c r="J390" s="17" t="n"/>
      <c r="K390" s="17" t="n"/>
      <c r="L390" s="17" t="n"/>
      <c r="M390" s="19">
        <f>IF(A390="","",IFERROR(IF(COUNTIF(Lecturas_KM!$B$2:$B$1001,A390)=0,"",SUMPRODUCT(MAX((Lecturas_KM!$B$2:$B$1001=A390)*Lecturas_KM!$D$2:$D$1001))),""))</f>
        <v/>
      </c>
      <c r="N390" s="20">
        <f>IF(A390="","",IFERROR(IF(COUNTIF(Lecturas_KM!$B$2:$B$1001,A390)=0,"",SUMPRODUCT(MAX((Lecturas_KM!$B$2:$B$1001=A390)*Lecturas_KM!$C$2:$C$1001))),""))</f>
        <v/>
      </c>
      <c r="O390" s="21" t="n"/>
      <c r="P390" s="17" t="n"/>
      <c r="Q390" s="22">
        <f>IF(A390="","",IF(OR(B390="",D390="",E390="",F390="",G390="",H390="",O390=""),"INCOMPLETO",IF(C390="CLIENTE NO ENCONTRADO","REVISAR CLIENTE","COMPLETO")))</f>
        <v/>
      </c>
      <c r="T390">
        <f>IF(Clientes!A390="","",Clientes!A390)</f>
        <v/>
      </c>
      <c r="U390">
        <f>IF(Catalogos!C390="","",Catalogos!C390)</f>
        <v/>
      </c>
      <c r="V390">
        <f>IF(Catalogos!D390="","",Catalogos!D390)</f>
        <v/>
      </c>
      <c r="W390">
        <f>IF(Catalogos!E390="","",Catalogos!E390)</f>
        <v/>
      </c>
      <c r="X390">
        <f>IF(Catalogos!F390="","",Catalogos!F390)</f>
        <v/>
      </c>
      <c r="Y390">
        <f>IF(Catalogos!G390="","",Catalogos!G390)</f>
        <v/>
      </c>
    </row>
    <row r="391" ht="21" customHeight="1">
      <c r="A391" s="15" t="n"/>
      <c r="B391" s="15" t="n"/>
      <c r="C391" s="23">
        <f>IF(B391="","",IFERROR(INDEX(Clientes!$B$2:$B$201,MATCH(B391,Clientes!$A$2:$A$201,0)),"CLIENTE NO ENCONTRADO"))</f>
        <v/>
      </c>
      <c r="D391" s="15" t="n"/>
      <c r="E391" s="15" t="n"/>
      <c r="F391" s="17" t="n"/>
      <c r="G391" s="17" t="n"/>
      <c r="H391" s="18" t="n"/>
      <c r="I391" s="17" t="n"/>
      <c r="J391" s="17" t="n"/>
      <c r="K391" s="17" t="n"/>
      <c r="L391" s="17" t="n"/>
      <c r="M391" s="24">
        <f>IF(A391="","",IFERROR(IF(COUNTIF(Lecturas_KM!$B$2:$B$1001,A391)=0,"",SUMPRODUCT(MAX((Lecturas_KM!$B$2:$B$1001=A391)*Lecturas_KM!$D$2:$D$1001))),""))</f>
        <v/>
      </c>
      <c r="N391" s="25">
        <f>IF(A391="","",IFERROR(IF(COUNTIF(Lecturas_KM!$B$2:$B$1001,A391)=0,"",SUMPRODUCT(MAX((Lecturas_KM!$B$2:$B$1001=A391)*Lecturas_KM!$C$2:$C$1001))),""))</f>
        <v/>
      </c>
      <c r="O391" s="21" t="n"/>
      <c r="P391" s="17" t="n"/>
      <c r="Q391" s="26">
        <f>IF(A391="","",IF(OR(B391="",D391="",E391="",F391="",G391="",H391="",O391=""),"INCOMPLETO",IF(C391="CLIENTE NO ENCONTRADO","REVISAR CLIENTE","COMPLETO")))</f>
        <v/>
      </c>
      <c r="T391">
        <f>IF(Clientes!A391="","",Clientes!A391)</f>
        <v/>
      </c>
      <c r="U391">
        <f>IF(Catalogos!C391="","",Catalogos!C391)</f>
        <v/>
      </c>
      <c r="V391">
        <f>IF(Catalogos!D391="","",Catalogos!D391)</f>
        <v/>
      </c>
      <c r="W391">
        <f>IF(Catalogos!E391="","",Catalogos!E391)</f>
        <v/>
      </c>
      <c r="X391">
        <f>IF(Catalogos!F391="","",Catalogos!F391)</f>
        <v/>
      </c>
      <c r="Y391">
        <f>IF(Catalogos!G391="","",Catalogos!G391)</f>
        <v/>
      </c>
    </row>
    <row r="392" ht="21" customHeight="1">
      <c r="A392" s="15" t="n"/>
      <c r="B392" s="15" t="n"/>
      <c r="C392" s="16">
        <f>IF(B392="","",IFERROR(INDEX(Clientes!$B$2:$B$201,MATCH(B392,Clientes!$A$2:$A$201,0)),"CLIENTE NO ENCONTRADO"))</f>
        <v/>
      </c>
      <c r="D392" s="15" t="n"/>
      <c r="E392" s="15" t="n"/>
      <c r="F392" s="17" t="n"/>
      <c r="G392" s="17" t="n"/>
      <c r="H392" s="18" t="n"/>
      <c r="I392" s="17" t="n"/>
      <c r="J392" s="17" t="n"/>
      <c r="K392" s="17" t="n"/>
      <c r="L392" s="17" t="n"/>
      <c r="M392" s="19">
        <f>IF(A392="","",IFERROR(IF(COUNTIF(Lecturas_KM!$B$2:$B$1001,A392)=0,"",SUMPRODUCT(MAX((Lecturas_KM!$B$2:$B$1001=A392)*Lecturas_KM!$D$2:$D$1001))),""))</f>
        <v/>
      </c>
      <c r="N392" s="20">
        <f>IF(A392="","",IFERROR(IF(COUNTIF(Lecturas_KM!$B$2:$B$1001,A392)=0,"",SUMPRODUCT(MAX((Lecturas_KM!$B$2:$B$1001=A392)*Lecturas_KM!$C$2:$C$1001))),""))</f>
        <v/>
      </c>
      <c r="O392" s="21" t="n"/>
      <c r="P392" s="17" t="n"/>
      <c r="Q392" s="22">
        <f>IF(A392="","",IF(OR(B392="",D392="",E392="",F392="",G392="",H392="",O392=""),"INCOMPLETO",IF(C392="CLIENTE NO ENCONTRADO","REVISAR CLIENTE","COMPLETO")))</f>
        <v/>
      </c>
      <c r="T392">
        <f>IF(Clientes!A392="","",Clientes!A392)</f>
        <v/>
      </c>
      <c r="U392">
        <f>IF(Catalogos!C392="","",Catalogos!C392)</f>
        <v/>
      </c>
      <c r="V392">
        <f>IF(Catalogos!D392="","",Catalogos!D392)</f>
        <v/>
      </c>
      <c r="W392">
        <f>IF(Catalogos!E392="","",Catalogos!E392)</f>
        <v/>
      </c>
      <c r="X392">
        <f>IF(Catalogos!F392="","",Catalogos!F392)</f>
        <v/>
      </c>
      <c r="Y392">
        <f>IF(Catalogos!G392="","",Catalogos!G392)</f>
        <v/>
      </c>
    </row>
    <row r="393" ht="21" customHeight="1">
      <c r="A393" s="15" t="n"/>
      <c r="B393" s="15" t="n"/>
      <c r="C393" s="23">
        <f>IF(B393="","",IFERROR(INDEX(Clientes!$B$2:$B$201,MATCH(B393,Clientes!$A$2:$A$201,0)),"CLIENTE NO ENCONTRADO"))</f>
        <v/>
      </c>
      <c r="D393" s="15" t="n"/>
      <c r="E393" s="15" t="n"/>
      <c r="F393" s="17" t="n"/>
      <c r="G393" s="17" t="n"/>
      <c r="H393" s="18" t="n"/>
      <c r="I393" s="17" t="n"/>
      <c r="J393" s="17" t="n"/>
      <c r="K393" s="17" t="n"/>
      <c r="L393" s="17" t="n"/>
      <c r="M393" s="24">
        <f>IF(A393="","",IFERROR(IF(COUNTIF(Lecturas_KM!$B$2:$B$1001,A393)=0,"",SUMPRODUCT(MAX((Lecturas_KM!$B$2:$B$1001=A393)*Lecturas_KM!$D$2:$D$1001))),""))</f>
        <v/>
      </c>
      <c r="N393" s="25">
        <f>IF(A393="","",IFERROR(IF(COUNTIF(Lecturas_KM!$B$2:$B$1001,A393)=0,"",SUMPRODUCT(MAX((Lecturas_KM!$B$2:$B$1001=A393)*Lecturas_KM!$C$2:$C$1001))),""))</f>
        <v/>
      </c>
      <c r="O393" s="21" t="n"/>
      <c r="P393" s="17" t="n"/>
      <c r="Q393" s="26">
        <f>IF(A393="","",IF(OR(B393="",D393="",E393="",F393="",G393="",H393="",O393=""),"INCOMPLETO",IF(C393="CLIENTE NO ENCONTRADO","REVISAR CLIENTE","COMPLETO")))</f>
        <v/>
      </c>
      <c r="T393">
        <f>IF(Clientes!A393="","",Clientes!A393)</f>
        <v/>
      </c>
      <c r="U393">
        <f>IF(Catalogos!C393="","",Catalogos!C393)</f>
        <v/>
      </c>
      <c r="V393">
        <f>IF(Catalogos!D393="","",Catalogos!D393)</f>
        <v/>
      </c>
      <c r="W393">
        <f>IF(Catalogos!E393="","",Catalogos!E393)</f>
        <v/>
      </c>
      <c r="X393">
        <f>IF(Catalogos!F393="","",Catalogos!F393)</f>
        <v/>
      </c>
      <c r="Y393">
        <f>IF(Catalogos!G393="","",Catalogos!G393)</f>
        <v/>
      </c>
    </row>
    <row r="394" ht="21" customHeight="1">
      <c r="A394" s="15" t="n"/>
      <c r="B394" s="15" t="n"/>
      <c r="C394" s="16">
        <f>IF(B394="","",IFERROR(INDEX(Clientes!$B$2:$B$201,MATCH(B394,Clientes!$A$2:$A$201,0)),"CLIENTE NO ENCONTRADO"))</f>
        <v/>
      </c>
      <c r="D394" s="15" t="n"/>
      <c r="E394" s="15" t="n"/>
      <c r="F394" s="17" t="n"/>
      <c r="G394" s="17" t="n"/>
      <c r="H394" s="18" t="n"/>
      <c r="I394" s="17" t="n"/>
      <c r="J394" s="17" t="n"/>
      <c r="K394" s="17" t="n"/>
      <c r="L394" s="17" t="n"/>
      <c r="M394" s="19">
        <f>IF(A394="","",IFERROR(IF(COUNTIF(Lecturas_KM!$B$2:$B$1001,A394)=0,"",SUMPRODUCT(MAX((Lecturas_KM!$B$2:$B$1001=A394)*Lecturas_KM!$D$2:$D$1001))),""))</f>
        <v/>
      </c>
      <c r="N394" s="20">
        <f>IF(A394="","",IFERROR(IF(COUNTIF(Lecturas_KM!$B$2:$B$1001,A394)=0,"",SUMPRODUCT(MAX((Lecturas_KM!$B$2:$B$1001=A394)*Lecturas_KM!$C$2:$C$1001))),""))</f>
        <v/>
      </c>
      <c r="O394" s="21" t="n"/>
      <c r="P394" s="17" t="n"/>
      <c r="Q394" s="22">
        <f>IF(A394="","",IF(OR(B394="",D394="",E394="",F394="",G394="",H394="",O394=""),"INCOMPLETO",IF(C394="CLIENTE NO ENCONTRADO","REVISAR CLIENTE","COMPLETO")))</f>
        <v/>
      </c>
      <c r="T394">
        <f>IF(Clientes!A394="","",Clientes!A394)</f>
        <v/>
      </c>
      <c r="U394">
        <f>IF(Catalogos!C394="","",Catalogos!C394)</f>
        <v/>
      </c>
      <c r="V394">
        <f>IF(Catalogos!D394="","",Catalogos!D394)</f>
        <v/>
      </c>
      <c r="W394">
        <f>IF(Catalogos!E394="","",Catalogos!E394)</f>
        <v/>
      </c>
      <c r="X394">
        <f>IF(Catalogos!F394="","",Catalogos!F394)</f>
        <v/>
      </c>
      <c r="Y394">
        <f>IF(Catalogos!G394="","",Catalogos!G394)</f>
        <v/>
      </c>
    </row>
    <row r="395" ht="21" customHeight="1">
      <c r="A395" s="15" t="n"/>
      <c r="B395" s="15" t="n"/>
      <c r="C395" s="23">
        <f>IF(B395="","",IFERROR(INDEX(Clientes!$B$2:$B$201,MATCH(B395,Clientes!$A$2:$A$201,0)),"CLIENTE NO ENCONTRADO"))</f>
        <v/>
      </c>
      <c r="D395" s="15" t="n"/>
      <c r="E395" s="15" t="n"/>
      <c r="F395" s="17" t="n"/>
      <c r="G395" s="17" t="n"/>
      <c r="H395" s="18" t="n"/>
      <c r="I395" s="17" t="n"/>
      <c r="J395" s="17" t="n"/>
      <c r="K395" s="17" t="n"/>
      <c r="L395" s="17" t="n"/>
      <c r="M395" s="24">
        <f>IF(A395="","",IFERROR(IF(COUNTIF(Lecturas_KM!$B$2:$B$1001,A395)=0,"",SUMPRODUCT(MAX((Lecturas_KM!$B$2:$B$1001=A395)*Lecturas_KM!$D$2:$D$1001))),""))</f>
        <v/>
      </c>
      <c r="N395" s="25">
        <f>IF(A395="","",IFERROR(IF(COUNTIF(Lecturas_KM!$B$2:$B$1001,A395)=0,"",SUMPRODUCT(MAX((Lecturas_KM!$B$2:$B$1001=A395)*Lecturas_KM!$C$2:$C$1001))),""))</f>
        <v/>
      </c>
      <c r="O395" s="21" t="n"/>
      <c r="P395" s="17" t="n"/>
      <c r="Q395" s="26">
        <f>IF(A395="","",IF(OR(B395="",D395="",E395="",F395="",G395="",H395="",O395=""),"INCOMPLETO",IF(C395="CLIENTE NO ENCONTRADO","REVISAR CLIENTE","COMPLETO")))</f>
        <v/>
      </c>
      <c r="T395">
        <f>IF(Clientes!A395="","",Clientes!A395)</f>
        <v/>
      </c>
      <c r="U395">
        <f>IF(Catalogos!C395="","",Catalogos!C395)</f>
        <v/>
      </c>
      <c r="V395">
        <f>IF(Catalogos!D395="","",Catalogos!D395)</f>
        <v/>
      </c>
      <c r="W395">
        <f>IF(Catalogos!E395="","",Catalogos!E395)</f>
        <v/>
      </c>
      <c r="X395">
        <f>IF(Catalogos!F395="","",Catalogos!F395)</f>
        <v/>
      </c>
      <c r="Y395">
        <f>IF(Catalogos!G395="","",Catalogos!G395)</f>
        <v/>
      </c>
    </row>
    <row r="396" ht="21" customHeight="1">
      <c r="A396" s="15" t="n"/>
      <c r="B396" s="15" t="n"/>
      <c r="C396" s="16">
        <f>IF(B396="","",IFERROR(INDEX(Clientes!$B$2:$B$201,MATCH(B396,Clientes!$A$2:$A$201,0)),"CLIENTE NO ENCONTRADO"))</f>
        <v/>
      </c>
      <c r="D396" s="15" t="n"/>
      <c r="E396" s="15" t="n"/>
      <c r="F396" s="17" t="n"/>
      <c r="G396" s="17" t="n"/>
      <c r="H396" s="18" t="n"/>
      <c r="I396" s="17" t="n"/>
      <c r="J396" s="17" t="n"/>
      <c r="K396" s="17" t="n"/>
      <c r="L396" s="17" t="n"/>
      <c r="M396" s="19">
        <f>IF(A396="","",IFERROR(IF(COUNTIF(Lecturas_KM!$B$2:$B$1001,A396)=0,"",SUMPRODUCT(MAX((Lecturas_KM!$B$2:$B$1001=A396)*Lecturas_KM!$D$2:$D$1001))),""))</f>
        <v/>
      </c>
      <c r="N396" s="20">
        <f>IF(A396="","",IFERROR(IF(COUNTIF(Lecturas_KM!$B$2:$B$1001,A396)=0,"",SUMPRODUCT(MAX((Lecturas_KM!$B$2:$B$1001=A396)*Lecturas_KM!$C$2:$C$1001))),""))</f>
        <v/>
      </c>
      <c r="O396" s="21" t="n"/>
      <c r="P396" s="17" t="n"/>
      <c r="Q396" s="22">
        <f>IF(A396="","",IF(OR(B396="",D396="",E396="",F396="",G396="",H396="",O396=""),"INCOMPLETO",IF(C396="CLIENTE NO ENCONTRADO","REVISAR CLIENTE","COMPLETO")))</f>
        <v/>
      </c>
      <c r="T396">
        <f>IF(Clientes!A396="","",Clientes!A396)</f>
        <v/>
      </c>
      <c r="U396">
        <f>IF(Catalogos!C396="","",Catalogos!C396)</f>
        <v/>
      </c>
      <c r="V396">
        <f>IF(Catalogos!D396="","",Catalogos!D396)</f>
        <v/>
      </c>
      <c r="W396">
        <f>IF(Catalogos!E396="","",Catalogos!E396)</f>
        <v/>
      </c>
      <c r="X396">
        <f>IF(Catalogos!F396="","",Catalogos!F396)</f>
        <v/>
      </c>
      <c r="Y396">
        <f>IF(Catalogos!G396="","",Catalogos!G396)</f>
        <v/>
      </c>
    </row>
    <row r="397" ht="21" customHeight="1">
      <c r="A397" s="15" t="n"/>
      <c r="B397" s="15" t="n"/>
      <c r="C397" s="23">
        <f>IF(B397="","",IFERROR(INDEX(Clientes!$B$2:$B$201,MATCH(B397,Clientes!$A$2:$A$201,0)),"CLIENTE NO ENCONTRADO"))</f>
        <v/>
      </c>
      <c r="D397" s="15" t="n"/>
      <c r="E397" s="15" t="n"/>
      <c r="F397" s="17" t="n"/>
      <c r="G397" s="17" t="n"/>
      <c r="H397" s="18" t="n"/>
      <c r="I397" s="17" t="n"/>
      <c r="J397" s="17" t="n"/>
      <c r="K397" s="17" t="n"/>
      <c r="L397" s="17" t="n"/>
      <c r="M397" s="24">
        <f>IF(A397="","",IFERROR(IF(COUNTIF(Lecturas_KM!$B$2:$B$1001,A397)=0,"",SUMPRODUCT(MAX((Lecturas_KM!$B$2:$B$1001=A397)*Lecturas_KM!$D$2:$D$1001))),""))</f>
        <v/>
      </c>
      <c r="N397" s="25">
        <f>IF(A397="","",IFERROR(IF(COUNTIF(Lecturas_KM!$B$2:$B$1001,A397)=0,"",SUMPRODUCT(MAX((Lecturas_KM!$B$2:$B$1001=A397)*Lecturas_KM!$C$2:$C$1001))),""))</f>
        <v/>
      </c>
      <c r="O397" s="21" t="n"/>
      <c r="P397" s="17" t="n"/>
      <c r="Q397" s="26">
        <f>IF(A397="","",IF(OR(B397="",D397="",E397="",F397="",G397="",H397="",O397=""),"INCOMPLETO",IF(C397="CLIENTE NO ENCONTRADO","REVISAR CLIENTE","COMPLETO")))</f>
        <v/>
      </c>
      <c r="T397">
        <f>IF(Clientes!A397="","",Clientes!A397)</f>
        <v/>
      </c>
      <c r="U397">
        <f>IF(Catalogos!C397="","",Catalogos!C397)</f>
        <v/>
      </c>
      <c r="V397">
        <f>IF(Catalogos!D397="","",Catalogos!D397)</f>
        <v/>
      </c>
      <c r="W397">
        <f>IF(Catalogos!E397="","",Catalogos!E397)</f>
        <v/>
      </c>
      <c r="X397">
        <f>IF(Catalogos!F397="","",Catalogos!F397)</f>
        <v/>
      </c>
      <c r="Y397">
        <f>IF(Catalogos!G397="","",Catalogos!G397)</f>
        <v/>
      </c>
    </row>
    <row r="398" ht="21" customHeight="1">
      <c r="A398" s="15" t="n"/>
      <c r="B398" s="15" t="n"/>
      <c r="C398" s="16">
        <f>IF(B398="","",IFERROR(INDEX(Clientes!$B$2:$B$201,MATCH(B398,Clientes!$A$2:$A$201,0)),"CLIENTE NO ENCONTRADO"))</f>
        <v/>
      </c>
      <c r="D398" s="15" t="n"/>
      <c r="E398" s="15" t="n"/>
      <c r="F398" s="17" t="n"/>
      <c r="G398" s="17" t="n"/>
      <c r="H398" s="18" t="n"/>
      <c r="I398" s="17" t="n"/>
      <c r="J398" s="17" t="n"/>
      <c r="K398" s="17" t="n"/>
      <c r="L398" s="17" t="n"/>
      <c r="M398" s="19">
        <f>IF(A398="","",IFERROR(IF(COUNTIF(Lecturas_KM!$B$2:$B$1001,A398)=0,"",SUMPRODUCT(MAX((Lecturas_KM!$B$2:$B$1001=A398)*Lecturas_KM!$D$2:$D$1001))),""))</f>
        <v/>
      </c>
      <c r="N398" s="20">
        <f>IF(A398="","",IFERROR(IF(COUNTIF(Lecturas_KM!$B$2:$B$1001,A398)=0,"",SUMPRODUCT(MAX((Lecturas_KM!$B$2:$B$1001=A398)*Lecturas_KM!$C$2:$C$1001))),""))</f>
        <v/>
      </c>
      <c r="O398" s="21" t="n"/>
      <c r="P398" s="17" t="n"/>
      <c r="Q398" s="22">
        <f>IF(A398="","",IF(OR(B398="",D398="",E398="",F398="",G398="",H398="",O398=""),"INCOMPLETO",IF(C398="CLIENTE NO ENCONTRADO","REVISAR CLIENTE","COMPLETO")))</f>
        <v/>
      </c>
      <c r="T398">
        <f>IF(Clientes!A398="","",Clientes!A398)</f>
        <v/>
      </c>
      <c r="U398">
        <f>IF(Catalogos!C398="","",Catalogos!C398)</f>
        <v/>
      </c>
      <c r="V398">
        <f>IF(Catalogos!D398="","",Catalogos!D398)</f>
        <v/>
      </c>
      <c r="W398">
        <f>IF(Catalogos!E398="","",Catalogos!E398)</f>
        <v/>
      </c>
      <c r="X398">
        <f>IF(Catalogos!F398="","",Catalogos!F398)</f>
        <v/>
      </c>
      <c r="Y398">
        <f>IF(Catalogos!G398="","",Catalogos!G398)</f>
        <v/>
      </c>
    </row>
    <row r="399" ht="21" customHeight="1">
      <c r="A399" s="15" t="n"/>
      <c r="B399" s="15" t="n"/>
      <c r="C399" s="23">
        <f>IF(B399="","",IFERROR(INDEX(Clientes!$B$2:$B$201,MATCH(B399,Clientes!$A$2:$A$201,0)),"CLIENTE NO ENCONTRADO"))</f>
        <v/>
      </c>
      <c r="D399" s="15" t="n"/>
      <c r="E399" s="15" t="n"/>
      <c r="F399" s="17" t="n"/>
      <c r="G399" s="17" t="n"/>
      <c r="H399" s="18" t="n"/>
      <c r="I399" s="17" t="n"/>
      <c r="J399" s="17" t="n"/>
      <c r="K399" s="17" t="n"/>
      <c r="L399" s="17" t="n"/>
      <c r="M399" s="24">
        <f>IF(A399="","",IFERROR(IF(COUNTIF(Lecturas_KM!$B$2:$B$1001,A399)=0,"",SUMPRODUCT(MAX((Lecturas_KM!$B$2:$B$1001=A399)*Lecturas_KM!$D$2:$D$1001))),""))</f>
        <v/>
      </c>
      <c r="N399" s="25">
        <f>IF(A399="","",IFERROR(IF(COUNTIF(Lecturas_KM!$B$2:$B$1001,A399)=0,"",SUMPRODUCT(MAX((Lecturas_KM!$B$2:$B$1001=A399)*Lecturas_KM!$C$2:$C$1001))),""))</f>
        <v/>
      </c>
      <c r="O399" s="21" t="n"/>
      <c r="P399" s="17" t="n"/>
      <c r="Q399" s="26">
        <f>IF(A399="","",IF(OR(B399="",D399="",E399="",F399="",G399="",H399="",O399=""),"INCOMPLETO",IF(C399="CLIENTE NO ENCONTRADO","REVISAR CLIENTE","COMPLETO")))</f>
        <v/>
      </c>
      <c r="T399">
        <f>IF(Clientes!A399="","",Clientes!A399)</f>
        <v/>
      </c>
      <c r="U399">
        <f>IF(Catalogos!C399="","",Catalogos!C399)</f>
        <v/>
      </c>
      <c r="V399">
        <f>IF(Catalogos!D399="","",Catalogos!D399)</f>
        <v/>
      </c>
      <c r="W399">
        <f>IF(Catalogos!E399="","",Catalogos!E399)</f>
        <v/>
      </c>
      <c r="X399">
        <f>IF(Catalogos!F399="","",Catalogos!F399)</f>
        <v/>
      </c>
      <c r="Y399">
        <f>IF(Catalogos!G399="","",Catalogos!G399)</f>
        <v/>
      </c>
    </row>
    <row r="400" ht="21" customHeight="1">
      <c r="A400" s="15" t="n"/>
      <c r="B400" s="15" t="n"/>
      <c r="C400" s="16">
        <f>IF(B400="","",IFERROR(INDEX(Clientes!$B$2:$B$201,MATCH(B400,Clientes!$A$2:$A$201,0)),"CLIENTE NO ENCONTRADO"))</f>
        <v/>
      </c>
      <c r="D400" s="15" t="n"/>
      <c r="E400" s="15" t="n"/>
      <c r="F400" s="17" t="n"/>
      <c r="G400" s="17" t="n"/>
      <c r="H400" s="18" t="n"/>
      <c r="I400" s="17" t="n"/>
      <c r="J400" s="17" t="n"/>
      <c r="K400" s="17" t="n"/>
      <c r="L400" s="17" t="n"/>
      <c r="M400" s="19">
        <f>IF(A400="","",IFERROR(IF(COUNTIF(Lecturas_KM!$B$2:$B$1001,A400)=0,"",SUMPRODUCT(MAX((Lecturas_KM!$B$2:$B$1001=A400)*Lecturas_KM!$D$2:$D$1001))),""))</f>
        <v/>
      </c>
      <c r="N400" s="20">
        <f>IF(A400="","",IFERROR(IF(COUNTIF(Lecturas_KM!$B$2:$B$1001,A400)=0,"",SUMPRODUCT(MAX((Lecturas_KM!$B$2:$B$1001=A400)*Lecturas_KM!$C$2:$C$1001))),""))</f>
        <v/>
      </c>
      <c r="O400" s="21" t="n"/>
      <c r="P400" s="17" t="n"/>
      <c r="Q400" s="22">
        <f>IF(A400="","",IF(OR(B400="",D400="",E400="",F400="",G400="",H400="",O400=""),"INCOMPLETO",IF(C400="CLIENTE NO ENCONTRADO","REVISAR CLIENTE","COMPLETO")))</f>
        <v/>
      </c>
      <c r="T400">
        <f>IF(Clientes!A400="","",Clientes!A400)</f>
        <v/>
      </c>
      <c r="U400">
        <f>IF(Catalogos!C400="","",Catalogos!C400)</f>
        <v/>
      </c>
      <c r="V400">
        <f>IF(Catalogos!D400="","",Catalogos!D400)</f>
        <v/>
      </c>
      <c r="W400">
        <f>IF(Catalogos!E400="","",Catalogos!E400)</f>
        <v/>
      </c>
      <c r="X400">
        <f>IF(Catalogos!F400="","",Catalogos!F400)</f>
        <v/>
      </c>
      <c r="Y400">
        <f>IF(Catalogos!G400="","",Catalogos!G400)</f>
        <v/>
      </c>
    </row>
    <row r="401" ht="21" customHeight="1">
      <c r="A401" s="15" t="n"/>
      <c r="B401" s="15" t="n"/>
      <c r="C401" s="23">
        <f>IF(B401="","",IFERROR(INDEX(Clientes!$B$2:$B$201,MATCH(B401,Clientes!$A$2:$A$201,0)),"CLIENTE NO ENCONTRADO"))</f>
        <v/>
      </c>
      <c r="D401" s="15" t="n"/>
      <c r="E401" s="15" t="n"/>
      <c r="F401" s="17" t="n"/>
      <c r="G401" s="17" t="n"/>
      <c r="H401" s="18" t="n"/>
      <c r="I401" s="17" t="n"/>
      <c r="J401" s="17" t="n"/>
      <c r="K401" s="17" t="n"/>
      <c r="L401" s="17" t="n"/>
      <c r="M401" s="24">
        <f>IF(A401="","",IFERROR(IF(COUNTIF(Lecturas_KM!$B$2:$B$1001,A401)=0,"",SUMPRODUCT(MAX((Lecturas_KM!$B$2:$B$1001=A401)*Lecturas_KM!$D$2:$D$1001))),""))</f>
        <v/>
      </c>
      <c r="N401" s="25">
        <f>IF(A401="","",IFERROR(IF(COUNTIF(Lecturas_KM!$B$2:$B$1001,A401)=0,"",SUMPRODUCT(MAX((Lecturas_KM!$B$2:$B$1001=A401)*Lecturas_KM!$C$2:$C$1001))),""))</f>
        <v/>
      </c>
      <c r="O401" s="21" t="n"/>
      <c r="P401" s="17" t="n"/>
      <c r="Q401" s="26">
        <f>IF(A401="","",IF(OR(B401="",D401="",E401="",F401="",G401="",H401="",O401=""),"INCOMPLETO",IF(C401="CLIENTE NO ENCONTRADO","REVISAR CLIENTE","COMPLETO")))</f>
        <v/>
      </c>
      <c r="T401">
        <f>IF(Clientes!A401="","",Clientes!A401)</f>
        <v/>
      </c>
      <c r="U401">
        <f>IF(Catalogos!C401="","",Catalogos!C401)</f>
        <v/>
      </c>
      <c r="V401">
        <f>IF(Catalogos!D401="","",Catalogos!D401)</f>
        <v/>
      </c>
      <c r="W401">
        <f>IF(Catalogos!E401="","",Catalogos!E401)</f>
        <v/>
      </c>
      <c r="X401">
        <f>IF(Catalogos!F401="","",Catalogos!F401)</f>
        <v/>
      </c>
      <c r="Y401">
        <f>IF(Catalogos!G401="","",Catalogos!G401)</f>
        <v/>
      </c>
    </row>
    <row r="402" ht="21" customHeight="1">
      <c r="A402" s="15" t="n"/>
      <c r="B402" s="15" t="n"/>
      <c r="C402" s="16">
        <f>IF(B402="","",IFERROR(INDEX(Clientes!$B$2:$B$201,MATCH(B402,Clientes!$A$2:$A$201,0)),"CLIENTE NO ENCONTRADO"))</f>
        <v/>
      </c>
      <c r="D402" s="15" t="n"/>
      <c r="E402" s="15" t="n"/>
      <c r="F402" s="17" t="n"/>
      <c r="G402" s="17" t="n"/>
      <c r="H402" s="18" t="n"/>
      <c r="I402" s="17" t="n"/>
      <c r="J402" s="17" t="n"/>
      <c r="K402" s="17" t="n"/>
      <c r="L402" s="17" t="n"/>
      <c r="M402" s="19">
        <f>IF(A402="","",IFERROR(IF(COUNTIF(Lecturas_KM!$B$2:$B$1001,A402)=0,"",SUMPRODUCT(MAX((Lecturas_KM!$B$2:$B$1001=A402)*Lecturas_KM!$D$2:$D$1001))),""))</f>
        <v/>
      </c>
      <c r="N402" s="20">
        <f>IF(A402="","",IFERROR(IF(COUNTIF(Lecturas_KM!$B$2:$B$1001,A402)=0,"",SUMPRODUCT(MAX((Lecturas_KM!$B$2:$B$1001=A402)*Lecturas_KM!$C$2:$C$1001))),""))</f>
        <v/>
      </c>
      <c r="O402" s="21" t="n"/>
      <c r="P402" s="17" t="n"/>
      <c r="Q402" s="22">
        <f>IF(A402="","",IF(OR(B402="",D402="",E402="",F402="",G402="",H402="",O402=""),"INCOMPLETO",IF(C402="CLIENTE NO ENCONTRADO","REVISAR CLIENTE","COMPLETO")))</f>
        <v/>
      </c>
      <c r="T402">
        <f>IF(Clientes!A402="","",Clientes!A402)</f>
        <v/>
      </c>
      <c r="U402">
        <f>IF(Catalogos!C402="","",Catalogos!C402)</f>
        <v/>
      </c>
      <c r="V402">
        <f>IF(Catalogos!D402="","",Catalogos!D402)</f>
        <v/>
      </c>
      <c r="W402">
        <f>IF(Catalogos!E402="","",Catalogos!E402)</f>
        <v/>
      </c>
      <c r="X402">
        <f>IF(Catalogos!F402="","",Catalogos!F402)</f>
        <v/>
      </c>
      <c r="Y402">
        <f>IF(Catalogos!G402="","",Catalogos!G402)</f>
        <v/>
      </c>
    </row>
    <row r="403" ht="21" customHeight="1">
      <c r="A403" s="15" t="n"/>
      <c r="B403" s="15" t="n"/>
      <c r="C403" s="23">
        <f>IF(B403="","",IFERROR(INDEX(Clientes!$B$2:$B$201,MATCH(B403,Clientes!$A$2:$A$201,0)),"CLIENTE NO ENCONTRADO"))</f>
        <v/>
      </c>
      <c r="D403" s="15" t="n"/>
      <c r="E403" s="15" t="n"/>
      <c r="F403" s="17" t="n"/>
      <c r="G403" s="17" t="n"/>
      <c r="H403" s="18" t="n"/>
      <c r="I403" s="17" t="n"/>
      <c r="J403" s="17" t="n"/>
      <c r="K403" s="17" t="n"/>
      <c r="L403" s="17" t="n"/>
      <c r="M403" s="24">
        <f>IF(A403="","",IFERROR(IF(COUNTIF(Lecturas_KM!$B$2:$B$1001,A403)=0,"",SUMPRODUCT(MAX((Lecturas_KM!$B$2:$B$1001=A403)*Lecturas_KM!$D$2:$D$1001))),""))</f>
        <v/>
      </c>
      <c r="N403" s="25">
        <f>IF(A403="","",IFERROR(IF(COUNTIF(Lecturas_KM!$B$2:$B$1001,A403)=0,"",SUMPRODUCT(MAX((Lecturas_KM!$B$2:$B$1001=A403)*Lecturas_KM!$C$2:$C$1001))),""))</f>
        <v/>
      </c>
      <c r="O403" s="21" t="n"/>
      <c r="P403" s="17" t="n"/>
      <c r="Q403" s="26">
        <f>IF(A403="","",IF(OR(B403="",D403="",E403="",F403="",G403="",H403="",O403=""),"INCOMPLETO",IF(C403="CLIENTE NO ENCONTRADO","REVISAR CLIENTE","COMPLETO")))</f>
        <v/>
      </c>
      <c r="T403">
        <f>IF(Clientes!A403="","",Clientes!A403)</f>
        <v/>
      </c>
      <c r="U403">
        <f>IF(Catalogos!C403="","",Catalogos!C403)</f>
        <v/>
      </c>
      <c r="V403">
        <f>IF(Catalogos!D403="","",Catalogos!D403)</f>
        <v/>
      </c>
      <c r="W403">
        <f>IF(Catalogos!E403="","",Catalogos!E403)</f>
        <v/>
      </c>
      <c r="X403">
        <f>IF(Catalogos!F403="","",Catalogos!F403)</f>
        <v/>
      </c>
      <c r="Y403">
        <f>IF(Catalogos!G403="","",Catalogos!G403)</f>
        <v/>
      </c>
    </row>
    <row r="404" ht="21" customHeight="1">
      <c r="A404" s="15" t="n"/>
      <c r="B404" s="15" t="n"/>
      <c r="C404" s="16">
        <f>IF(B404="","",IFERROR(INDEX(Clientes!$B$2:$B$201,MATCH(B404,Clientes!$A$2:$A$201,0)),"CLIENTE NO ENCONTRADO"))</f>
        <v/>
      </c>
      <c r="D404" s="15" t="n"/>
      <c r="E404" s="15" t="n"/>
      <c r="F404" s="17" t="n"/>
      <c r="G404" s="17" t="n"/>
      <c r="H404" s="18" t="n"/>
      <c r="I404" s="17" t="n"/>
      <c r="J404" s="17" t="n"/>
      <c r="K404" s="17" t="n"/>
      <c r="L404" s="17" t="n"/>
      <c r="M404" s="19">
        <f>IF(A404="","",IFERROR(IF(COUNTIF(Lecturas_KM!$B$2:$B$1001,A404)=0,"",SUMPRODUCT(MAX((Lecturas_KM!$B$2:$B$1001=A404)*Lecturas_KM!$D$2:$D$1001))),""))</f>
        <v/>
      </c>
      <c r="N404" s="20">
        <f>IF(A404="","",IFERROR(IF(COUNTIF(Lecturas_KM!$B$2:$B$1001,A404)=0,"",SUMPRODUCT(MAX((Lecturas_KM!$B$2:$B$1001=A404)*Lecturas_KM!$C$2:$C$1001))),""))</f>
        <v/>
      </c>
      <c r="O404" s="21" t="n"/>
      <c r="P404" s="17" t="n"/>
      <c r="Q404" s="22">
        <f>IF(A404="","",IF(OR(B404="",D404="",E404="",F404="",G404="",H404="",O404=""),"INCOMPLETO",IF(C404="CLIENTE NO ENCONTRADO","REVISAR CLIENTE","COMPLETO")))</f>
        <v/>
      </c>
      <c r="T404">
        <f>IF(Clientes!A404="","",Clientes!A404)</f>
        <v/>
      </c>
      <c r="U404">
        <f>IF(Catalogos!C404="","",Catalogos!C404)</f>
        <v/>
      </c>
      <c r="V404">
        <f>IF(Catalogos!D404="","",Catalogos!D404)</f>
        <v/>
      </c>
      <c r="W404">
        <f>IF(Catalogos!E404="","",Catalogos!E404)</f>
        <v/>
      </c>
      <c r="X404">
        <f>IF(Catalogos!F404="","",Catalogos!F404)</f>
        <v/>
      </c>
      <c r="Y404">
        <f>IF(Catalogos!G404="","",Catalogos!G404)</f>
        <v/>
      </c>
    </row>
    <row r="405" ht="21" customHeight="1">
      <c r="A405" s="15" t="n"/>
      <c r="B405" s="15" t="n"/>
      <c r="C405" s="23">
        <f>IF(B405="","",IFERROR(INDEX(Clientes!$B$2:$B$201,MATCH(B405,Clientes!$A$2:$A$201,0)),"CLIENTE NO ENCONTRADO"))</f>
        <v/>
      </c>
      <c r="D405" s="15" t="n"/>
      <c r="E405" s="15" t="n"/>
      <c r="F405" s="17" t="n"/>
      <c r="G405" s="17" t="n"/>
      <c r="H405" s="18" t="n"/>
      <c r="I405" s="17" t="n"/>
      <c r="J405" s="17" t="n"/>
      <c r="K405" s="17" t="n"/>
      <c r="L405" s="17" t="n"/>
      <c r="M405" s="24">
        <f>IF(A405="","",IFERROR(IF(COUNTIF(Lecturas_KM!$B$2:$B$1001,A405)=0,"",SUMPRODUCT(MAX((Lecturas_KM!$B$2:$B$1001=A405)*Lecturas_KM!$D$2:$D$1001))),""))</f>
        <v/>
      </c>
      <c r="N405" s="25">
        <f>IF(A405="","",IFERROR(IF(COUNTIF(Lecturas_KM!$B$2:$B$1001,A405)=0,"",SUMPRODUCT(MAX((Lecturas_KM!$B$2:$B$1001=A405)*Lecturas_KM!$C$2:$C$1001))),""))</f>
        <v/>
      </c>
      <c r="O405" s="21" t="n"/>
      <c r="P405" s="17" t="n"/>
      <c r="Q405" s="26">
        <f>IF(A405="","",IF(OR(B405="",D405="",E405="",F405="",G405="",H405="",O405=""),"INCOMPLETO",IF(C405="CLIENTE NO ENCONTRADO","REVISAR CLIENTE","COMPLETO")))</f>
        <v/>
      </c>
      <c r="T405">
        <f>IF(Clientes!A405="","",Clientes!A405)</f>
        <v/>
      </c>
      <c r="U405">
        <f>IF(Catalogos!C405="","",Catalogos!C405)</f>
        <v/>
      </c>
      <c r="V405">
        <f>IF(Catalogos!D405="","",Catalogos!D405)</f>
        <v/>
      </c>
      <c r="W405">
        <f>IF(Catalogos!E405="","",Catalogos!E405)</f>
        <v/>
      </c>
      <c r="X405">
        <f>IF(Catalogos!F405="","",Catalogos!F405)</f>
        <v/>
      </c>
      <c r="Y405">
        <f>IF(Catalogos!G405="","",Catalogos!G405)</f>
        <v/>
      </c>
    </row>
    <row r="406" ht="21" customHeight="1">
      <c r="A406" s="15" t="n"/>
      <c r="B406" s="15" t="n"/>
      <c r="C406" s="16">
        <f>IF(B406="","",IFERROR(INDEX(Clientes!$B$2:$B$201,MATCH(B406,Clientes!$A$2:$A$201,0)),"CLIENTE NO ENCONTRADO"))</f>
        <v/>
      </c>
      <c r="D406" s="15" t="n"/>
      <c r="E406" s="15" t="n"/>
      <c r="F406" s="17" t="n"/>
      <c r="G406" s="17" t="n"/>
      <c r="H406" s="18" t="n"/>
      <c r="I406" s="17" t="n"/>
      <c r="J406" s="17" t="n"/>
      <c r="K406" s="17" t="n"/>
      <c r="L406" s="17" t="n"/>
      <c r="M406" s="19">
        <f>IF(A406="","",IFERROR(IF(COUNTIF(Lecturas_KM!$B$2:$B$1001,A406)=0,"",SUMPRODUCT(MAX((Lecturas_KM!$B$2:$B$1001=A406)*Lecturas_KM!$D$2:$D$1001))),""))</f>
        <v/>
      </c>
      <c r="N406" s="20">
        <f>IF(A406="","",IFERROR(IF(COUNTIF(Lecturas_KM!$B$2:$B$1001,A406)=0,"",SUMPRODUCT(MAX((Lecturas_KM!$B$2:$B$1001=A406)*Lecturas_KM!$C$2:$C$1001))),""))</f>
        <v/>
      </c>
      <c r="O406" s="21" t="n"/>
      <c r="P406" s="17" t="n"/>
      <c r="Q406" s="22">
        <f>IF(A406="","",IF(OR(B406="",D406="",E406="",F406="",G406="",H406="",O406=""),"INCOMPLETO",IF(C406="CLIENTE NO ENCONTRADO","REVISAR CLIENTE","COMPLETO")))</f>
        <v/>
      </c>
      <c r="T406">
        <f>IF(Clientes!A406="","",Clientes!A406)</f>
        <v/>
      </c>
      <c r="U406">
        <f>IF(Catalogos!C406="","",Catalogos!C406)</f>
        <v/>
      </c>
      <c r="V406">
        <f>IF(Catalogos!D406="","",Catalogos!D406)</f>
        <v/>
      </c>
      <c r="W406">
        <f>IF(Catalogos!E406="","",Catalogos!E406)</f>
        <v/>
      </c>
      <c r="X406">
        <f>IF(Catalogos!F406="","",Catalogos!F406)</f>
        <v/>
      </c>
      <c r="Y406">
        <f>IF(Catalogos!G406="","",Catalogos!G406)</f>
        <v/>
      </c>
    </row>
    <row r="407" ht="21" customHeight="1">
      <c r="A407" s="15" t="n"/>
      <c r="B407" s="15" t="n"/>
      <c r="C407" s="23">
        <f>IF(B407="","",IFERROR(INDEX(Clientes!$B$2:$B$201,MATCH(B407,Clientes!$A$2:$A$201,0)),"CLIENTE NO ENCONTRADO"))</f>
        <v/>
      </c>
      <c r="D407" s="15" t="n"/>
      <c r="E407" s="15" t="n"/>
      <c r="F407" s="17" t="n"/>
      <c r="G407" s="17" t="n"/>
      <c r="H407" s="18" t="n"/>
      <c r="I407" s="17" t="n"/>
      <c r="J407" s="17" t="n"/>
      <c r="K407" s="17" t="n"/>
      <c r="L407" s="17" t="n"/>
      <c r="M407" s="24">
        <f>IF(A407="","",IFERROR(IF(COUNTIF(Lecturas_KM!$B$2:$B$1001,A407)=0,"",SUMPRODUCT(MAX((Lecturas_KM!$B$2:$B$1001=A407)*Lecturas_KM!$D$2:$D$1001))),""))</f>
        <v/>
      </c>
      <c r="N407" s="25">
        <f>IF(A407="","",IFERROR(IF(COUNTIF(Lecturas_KM!$B$2:$B$1001,A407)=0,"",SUMPRODUCT(MAX((Lecturas_KM!$B$2:$B$1001=A407)*Lecturas_KM!$C$2:$C$1001))),""))</f>
        <v/>
      </c>
      <c r="O407" s="21" t="n"/>
      <c r="P407" s="17" t="n"/>
      <c r="Q407" s="26">
        <f>IF(A407="","",IF(OR(B407="",D407="",E407="",F407="",G407="",H407="",O407=""),"INCOMPLETO",IF(C407="CLIENTE NO ENCONTRADO","REVISAR CLIENTE","COMPLETO")))</f>
        <v/>
      </c>
      <c r="T407">
        <f>IF(Clientes!A407="","",Clientes!A407)</f>
        <v/>
      </c>
      <c r="U407">
        <f>IF(Catalogos!C407="","",Catalogos!C407)</f>
        <v/>
      </c>
      <c r="V407">
        <f>IF(Catalogos!D407="","",Catalogos!D407)</f>
        <v/>
      </c>
      <c r="W407">
        <f>IF(Catalogos!E407="","",Catalogos!E407)</f>
        <v/>
      </c>
      <c r="X407">
        <f>IF(Catalogos!F407="","",Catalogos!F407)</f>
        <v/>
      </c>
      <c r="Y407">
        <f>IF(Catalogos!G407="","",Catalogos!G407)</f>
        <v/>
      </c>
    </row>
    <row r="408" ht="21" customHeight="1">
      <c r="A408" s="15" t="n"/>
      <c r="B408" s="15" t="n"/>
      <c r="C408" s="16">
        <f>IF(B408="","",IFERROR(INDEX(Clientes!$B$2:$B$201,MATCH(B408,Clientes!$A$2:$A$201,0)),"CLIENTE NO ENCONTRADO"))</f>
        <v/>
      </c>
      <c r="D408" s="15" t="n"/>
      <c r="E408" s="15" t="n"/>
      <c r="F408" s="17" t="n"/>
      <c r="G408" s="17" t="n"/>
      <c r="H408" s="18" t="n"/>
      <c r="I408" s="17" t="n"/>
      <c r="J408" s="17" t="n"/>
      <c r="K408" s="17" t="n"/>
      <c r="L408" s="17" t="n"/>
      <c r="M408" s="19">
        <f>IF(A408="","",IFERROR(IF(COUNTIF(Lecturas_KM!$B$2:$B$1001,A408)=0,"",SUMPRODUCT(MAX((Lecturas_KM!$B$2:$B$1001=A408)*Lecturas_KM!$D$2:$D$1001))),""))</f>
        <v/>
      </c>
      <c r="N408" s="20">
        <f>IF(A408="","",IFERROR(IF(COUNTIF(Lecturas_KM!$B$2:$B$1001,A408)=0,"",SUMPRODUCT(MAX((Lecturas_KM!$B$2:$B$1001=A408)*Lecturas_KM!$C$2:$C$1001))),""))</f>
        <v/>
      </c>
      <c r="O408" s="21" t="n"/>
      <c r="P408" s="17" t="n"/>
      <c r="Q408" s="22">
        <f>IF(A408="","",IF(OR(B408="",D408="",E408="",F408="",G408="",H408="",O408=""),"INCOMPLETO",IF(C408="CLIENTE NO ENCONTRADO","REVISAR CLIENTE","COMPLETO")))</f>
        <v/>
      </c>
      <c r="T408">
        <f>IF(Clientes!A408="","",Clientes!A408)</f>
        <v/>
      </c>
      <c r="U408">
        <f>IF(Catalogos!C408="","",Catalogos!C408)</f>
        <v/>
      </c>
      <c r="V408">
        <f>IF(Catalogos!D408="","",Catalogos!D408)</f>
        <v/>
      </c>
      <c r="W408">
        <f>IF(Catalogos!E408="","",Catalogos!E408)</f>
        <v/>
      </c>
      <c r="X408">
        <f>IF(Catalogos!F408="","",Catalogos!F408)</f>
        <v/>
      </c>
      <c r="Y408">
        <f>IF(Catalogos!G408="","",Catalogos!G408)</f>
        <v/>
      </c>
    </row>
    <row r="409" ht="21" customHeight="1">
      <c r="A409" s="15" t="n"/>
      <c r="B409" s="15" t="n"/>
      <c r="C409" s="23">
        <f>IF(B409="","",IFERROR(INDEX(Clientes!$B$2:$B$201,MATCH(B409,Clientes!$A$2:$A$201,0)),"CLIENTE NO ENCONTRADO"))</f>
        <v/>
      </c>
      <c r="D409" s="15" t="n"/>
      <c r="E409" s="15" t="n"/>
      <c r="F409" s="17" t="n"/>
      <c r="G409" s="17" t="n"/>
      <c r="H409" s="18" t="n"/>
      <c r="I409" s="17" t="n"/>
      <c r="J409" s="17" t="n"/>
      <c r="K409" s="17" t="n"/>
      <c r="L409" s="17" t="n"/>
      <c r="M409" s="24">
        <f>IF(A409="","",IFERROR(IF(COUNTIF(Lecturas_KM!$B$2:$B$1001,A409)=0,"",SUMPRODUCT(MAX((Lecturas_KM!$B$2:$B$1001=A409)*Lecturas_KM!$D$2:$D$1001))),""))</f>
        <v/>
      </c>
      <c r="N409" s="25">
        <f>IF(A409="","",IFERROR(IF(COUNTIF(Lecturas_KM!$B$2:$B$1001,A409)=0,"",SUMPRODUCT(MAX((Lecturas_KM!$B$2:$B$1001=A409)*Lecturas_KM!$C$2:$C$1001))),""))</f>
        <v/>
      </c>
      <c r="O409" s="21" t="n"/>
      <c r="P409" s="17" t="n"/>
      <c r="Q409" s="26">
        <f>IF(A409="","",IF(OR(B409="",D409="",E409="",F409="",G409="",H409="",O409=""),"INCOMPLETO",IF(C409="CLIENTE NO ENCONTRADO","REVISAR CLIENTE","COMPLETO")))</f>
        <v/>
      </c>
      <c r="T409">
        <f>IF(Clientes!A409="","",Clientes!A409)</f>
        <v/>
      </c>
      <c r="U409">
        <f>IF(Catalogos!C409="","",Catalogos!C409)</f>
        <v/>
      </c>
      <c r="V409">
        <f>IF(Catalogos!D409="","",Catalogos!D409)</f>
        <v/>
      </c>
      <c r="W409">
        <f>IF(Catalogos!E409="","",Catalogos!E409)</f>
        <v/>
      </c>
      <c r="X409">
        <f>IF(Catalogos!F409="","",Catalogos!F409)</f>
        <v/>
      </c>
      <c r="Y409">
        <f>IF(Catalogos!G409="","",Catalogos!G409)</f>
        <v/>
      </c>
    </row>
    <row r="410" ht="21" customHeight="1">
      <c r="A410" s="15" t="n"/>
      <c r="B410" s="15" t="n"/>
      <c r="C410" s="16">
        <f>IF(B410="","",IFERROR(INDEX(Clientes!$B$2:$B$201,MATCH(B410,Clientes!$A$2:$A$201,0)),"CLIENTE NO ENCONTRADO"))</f>
        <v/>
      </c>
      <c r="D410" s="15" t="n"/>
      <c r="E410" s="15" t="n"/>
      <c r="F410" s="17" t="n"/>
      <c r="G410" s="17" t="n"/>
      <c r="H410" s="18" t="n"/>
      <c r="I410" s="17" t="n"/>
      <c r="J410" s="17" t="n"/>
      <c r="K410" s="17" t="n"/>
      <c r="L410" s="17" t="n"/>
      <c r="M410" s="19">
        <f>IF(A410="","",IFERROR(IF(COUNTIF(Lecturas_KM!$B$2:$B$1001,A410)=0,"",SUMPRODUCT(MAX((Lecturas_KM!$B$2:$B$1001=A410)*Lecturas_KM!$D$2:$D$1001))),""))</f>
        <v/>
      </c>
      <c r="N410" s="20">
        <f>IF(A410="","",IFERROR(IF(COUNTIF(Lecturas_KM!$B$2:$B$1001,A410)=0,"",SUMPRODUCT(MAX((Lecturas_KM!$B$2:$B$1001=A410)*Lecturas_KM!$C$2:$C$1001))),""))</f>
        <v/>
      </c>
      <c r="O410" s="21" t="n"/>
      <c r="P410" s="17" t="n"/>
      <c r="Q410" s="22">
        <f>IF(A410="","",IF(OR(B410="",D410="",E410="",F410="",G410="",H410="",O410=""),"INCOMPLETO",IF(C410="CLIENTE NO ENCONTRADO","REVISAR CLIENTE","COMPLETO")))</f>
        <v/>
      </c>
      <c r="T410">
        <f>IF(Clientes!A410="","",Clientes!A410)</f>
        <v/>
      </c>
      <c r="U410">
        <f>IF(Catalogos!C410="","",Catalogos!C410)</f>
        <v/>
      </c>
      <c r="V410">
        <f>IF(Catalogos!D410="","",Catalogos!D410)</f>
        <v/>
      </c>
      <c r="W410">
        <f>IF(Catalogos!E410="","",Catalogos!E410)</f>
        <v/>
      </c>
      <c r="X410">
        <f>IF(Catalogos!F410="","",Catalogos!F410)</f>
        <v/>
      </c>
      <c r="Y410">
        <f>IF(Catalogos!G410="","",Catalogos!G410)</f>
        <v/>
      </c>
    </row>
    <row r="411" ht="21" customHeight="1">
      <c r="A411" s="15" t="n"/>
      <c r="B411" s="15" t="n"/>
      <c r="C411" s="23">
        <f>IF(B411="","",IFERROR(INDEX(Clientes!$B$2:$B$201,MATCH(B411,Clientes!$A$2:$A$201,0)),"CLIENTE NO ENCONTRADO"))</f>
        <v/>
      </c>
      <c r="D411" s="15" t="n"/>
      <c r="E411" s="15" t="n"/>
      <c r="F411" s="17" t="n"/>
      <c r="G411" s="17" t="n"/>
      <c r="H411" s="18" t="n"/>
      <c r="I411" s="17" t="n"/>
      <c r="J411" s="17" t="n"/>
      <c r="K411" s="17" t="n"/>
      <c r="L411" s="17" t="n"/>
      <c r="M411" s="24">
        <f>IF(A411="","",IFERROR(IF(COUNTIF(Lecturas_KM!$B$2:$B$1001,A411)=0,"",SUMPRODUCT(MAX((Lecturas_KM!$B$2:$B$1001=A411)*Lecturas_KM!$D$2:$D$1001))),""))</f>
        <v/>
      </c>
      <c r="N411" s="25">
        <f>IF(A411="","",IFERROR(IF(COUNTIF(Lecturas_KM!$B$2:$B$1001,A411)=0,"",SUMPRODUCT(MAX((Lecturas_KM!$B$2:$B$1001=A411)*Lecturas_KM!$C$2:$C$1001))),""))</f>
        <v/>
      </c>
      <c r="O411" s="21" t="n"/>
      <c r="P411" s="17" t="n"/>
      <c r="Q411" s="26">
        <f>IF(A411="","",IF(OR(B411="",D411="",E411="",F411="",G411="",H411="",O411=""),"INCOMPLETO",IF(C411="CLIENTE NO ENCONTRADO","REVISAR CLIENTE","COMPLETO")))</f>
        <v/>
      </c>
      <c r="T411">
        <f>IF(Clientes!A411="","",Clientes!A411)</f>
        <v/>
      </c>
      <c r="U411">
        <f>IF(Catalogos!C411="","",Catalogos!C411)</f>
        <v/>
      </c>
      <c r="V411">
        <f>IF(Catalogos!D411="","",Catalogos!D411)</f>
        <v/>
      </c>
      <c r="W411">
        <f>IF(Catalogos!E411="","",Catalogos!E411)</f>
        <v/>
      </c>
      <c r="X411">
        <f>IF(Catalogos!F411="","",Catalogos!F411)</f>
        <v/>
      </c>
      <c r="Y411">
        <f>IF(Catalogos!G411="","",Catalogos!G411)</f>
        <v/>
      </c>
    </row>
    <row r="412" ht="21" customHeight="1">
      <c r="A412" s="15" t="n"/>
      <c r="B412" s="15" t="n"/>
      <c r="C412" s="16">
        <f>IF(B412="","",IFERROR(INDEX(Clientes!$B$2:$B$201,MATCH(B412,Clientes!$A$2:$A$201,0)),"CLIENTE NO ENCONTRADO"))</f>
        <v/>
      </c>
      <c r="D412" s="15" t="n"/>
      <c r="E412" s="15" t="n"/>
      <c r="F412" s="17" t="n"/>
      <c r="G412" s="17" t="n"/>
      <c r="H412" s="18" t="n"/>
      <c r="I412" s="17" t="n"/>
      <c r="J412" s="17" t="n"/>
      <c r="K412" s="17" t="n"/>
      <c r="L412" s="17" t="n"/>
      <c r="M412" s="19">
        <f>IF(A412="","",IFERROR(IF(COUNTIF(Lecturas_KM!$B$2:$B$1001,A412)=0,"",SUMPRODUCT(MAX((Lecturas_KM!$B$2:$B$1001=A412)*Lecturas_KM!$D$2:$D$1001))),""))</f>
        <v/>
      </c>
      <c r="N412" s="20">
        <f>IF(A412="","",IFERROR(IF(COUNTIF(Lecturas_KM!$B$2:$B$1001,A412)=0,"",SUMPRODUCT(MAX((Lecturas_KM!$B$2:$B$1001=A412)*Lecturas_KM!$C$2:$C$1001))),""))</f>
        <v/>
      </c>
      <c r="O412" s="21" t="n"/>
      <c r="P412" s="17" t="n"/>
      <c r="Q412" s="22">
        <f>IF(A412="","",IF(OR(B412="",D412="",E412="",F412="",G412="",H412="",O412=""),"INCOMPLETO",IF(C412="CLIENTE NO ENCONTRADO","REVISAR CLIENTE","COMPLETO")))</f>
        <v/>
      </c>
      <c r="T412">
        <f>IF(Clientes!A412="","",Clientes!A412)</f>
        <v/>
      </c>
      <c r="U412">
        <f>IF(Catalogos!C412="","",Catalogos!C412)</f>
        <v/>
      </c>
      <c r="V412">
        <f>IF(Catalogos!D412="","",Catalogos!D412)</f>
        <v/>
      </c>
      <c r="W412">
        <f>IF(Catalogos!E412="","",Catalogos!E412)</f>
        <v/>
      </c>
      <c r="X412">
        <f>IF(Catalogos!F412="","",Catalogos!F412)</f>
        <v/>
      </c>
      <c r="Y412">
        <f>IF(Catalogos!G412="","",Catalogos!G412)</f>
        <v/>
      </c>
    </row>
    <row r="413" ht="21" customHeight="1">
      <c r="A413" s="15" t="n"/>
      <c r="B413" s="15" t="n"/>
      <c r="C413" s="23">
        <f>IF(B413="","",IFERROR(INDEX(Clientes!$B$2:$B$201,MATCH(B413,Clientes!$A$2:$A$201,0)),"CLIENTE NO ENCONTRADO"))</f>
        <v/>
      </c>
      <c r="D413" s="15" t="n"/>
      <c r="E413" s="15" t="n"/>
      <c r="F413" s="17" t="n"/>
      <c r="G413" s="17" t="n"/>
      <c r="H413" s="18" t="n"/>
      <c r="I413" s="17" t="n"/>
      <c r="J413" s="17" t="n"/>
      <c r="K413" s="17" t="n"/>
      <c r="L413" s="17" t="n"/>
      <c r="M413" s="24">
        <f>IF(A413="","",IFERROR(IF(COUNTIF(Lecturas_KM!$B$2:$B$1001,A413)=0,"",SUMPRODUCT(MAX((Lecturas_KM!$B$2:$B$1001=A413)*Lecturas_KM!$D$2:$D$1001))),""))</f>
        <v/>
      </c>
      <c r="N413" s="25">
        <f>IF(A413="","",IFERROR(IF(COUNTIF(Lecturas_KM!$B$2:$B$1001,A413)=0,"",SUMPRODUCT(MAX((Lecturas_KM!$B$2:$B$1001=A413)*Lecturas_KM!$C$2:$C$1001))),""))</f>
        <v/>
      </c>
      <c r="O413" s="21" t="n"/>
      <c r="P413" s="17" t="n"/>
      <c r="Q413" s="26">
        <f>IF(A413="","",IF(OR(B413="",D413="",E413="",F413="",G413="",H413="",O413=""),"INCOMPLETO",IF(C413="CLIENTE NO ENCONTRADO","REVISAR CLIENTE","COMPLETO")))</f>
        <v/>
      </c>
      <c r="T413">
        <f>IF(Clientes!A413="","",Clientes!A413)</f>
        <v/>
      </c>
      <c r="U413">
        <f>IF(Catalogos!C413="","",Catalogos!C413)</f>
        <v/>
      </c>
      <c r="V413">
        <f>IF(Catalogos!D413="","",Catalogos!D413)</f>
        <v/>
      </c>
      <c r="W413">
        <f>IF(Catalogos!E413="","",Catalogos!E413)</f>
        <v/>
      </c>
      <c r="X413">
        <f>IF(Catalogos!F413="","",Catalogos!F413)</f>
        <v/>
      </c>
      <c r="Y413">
        <f>IF(Catalogos!G413="","",Catalogos!G413)</f>
        <v/>
      </c>
    </row>
    <row r="414" ht="21" customHeight="1">
      <c r="A414" s="15" t="n"/>
      <c r="B414" s="15" t="n"/>
      <c r="C414" s="16">
        <f>IF(B414="","",IFERROR(INDEX(Clientes!$B$2:$B$201,MATCH(B414,Clientes!$A$2:$A$201,0)),"CLIENTE NO ENCONTRADO"))</f>
        <v/>
      </c>
      <c r="D414" s="15" t="n"/>
      <c r="E414" s="15" t="n"/>
      <c r="F414" s="17" t="n"/>
      <c r="G414" s="17" t="n"/>
      <c r="H414" s="18" t="n"/>
      <c r="I414" s="17" t="n"/>
      <c r="J414" s="17" t="n"/>
      <c r="K414" s="17" t="n"/>
      <c r="L414" s="17" t="n"/>
      <c r="M414" s="19">
        <f>IF(A414="","",IFERROR(IF(COUNTIF(Lecturas_KM!$B$2:$B$1001,A414)=0,"",SUMPRODUCT(MAX((Lecturas_KM!$B$2:$B$1001=A414)*Lecturas_KM!$D$2:$D$1001))),""))</f>
        <v/>
      </c>
      <c r="N414" s="20">
        <f>IF(A414="","",IFERROR(IF(COUNTIF(Lecturas_KM!$B$2:$B$1001,A414)=0,"",SUMPRODUCT(MAX((Lecturas_KM!$B$2:$B$1001=A414)*Lecturas_KM!$C$2:$C$1001))),""))</f>
        <v/>
      </c>
      <c r="O414" s="21" t="n"/>
      <c r="P414" s="17" t="n"/>
      <c r="Q414" s="22">
        <f>IF(A414="","",IF(OR(B414="",D414="",E414="",F414="",G414="",H414="",O414=""),"INCOMPLETO",IF(C414="CLIENTE NO ENCONTRADO","REVISAR CLIENTE","COMPLETO")))</f>
        <v/>
      </c>
      <c r="T414">
        <f>IF(Clientes!A414="","",Clientes!A414)</f>
        <v/>
      </c>
      <c r="U414">
        <f>IF(Catalogos!C414="","",Catalogos!C414)</f>
        <v/>
      </c>
      <c r="V414">
        <f>IF(Catalogos!D414="","",Catalogos!D414)</f>
        <v/>
      </c>
      <c r="W414">
        <f>IF(Catalogos!E414="","",Catalogos!E414)</f>
        <v/>
      </c>
      <c r="X414">
        <f>IF(Catalogos!F414="","",Catalogos!F414)</f>
        <v/>
      </c>
      <c r="Y414">
        <f>IF(Catalogos!G414="","",Catalogos!G414)</f>
        <v/>
      </c>
    </row>
    <row r="415" ht="21" customHeight="1">
      <c r="A415" s="15" t="n"/>
      <c r="B415" s="15" t="n"/>
      <c r="C415" s="23">
        <f>IF(B415="","",IFERROR(INDEX(Clientes!$B$2:$B$201,MATCH(B415,Clientes!$A$2:$A$201,0)),"CLIENTE NO ENCONTRADO"))</f>
        <v/>
      </c>
      <c r="D415" s="15" t="n"/>
      <c r="E415" s="15" t="n"/>
      <c r="F415" s="17" t="n"/>
      <c r="G415" s="17" t="n"/>
      <c r="H415" s="18" t="n"/>
      <c r="I415" s="17" t="n"/>
      <c r="J415" s="17" t="n"/>
      <c r="K415" s="17" t="n"/>
      <c r="L415" s="17" t="n"/>
      <c r="M415" s="24">
        <f>IF(A415="","",IFERROR(IF(COUNTIF(Lecturas_KM!$B$2:$B$1001,A415)=0,"",SUMPRODUCT(MAX((Lecturas_KM!$B$2:$B$1001=A415)*Lecturas_KM!$D$2:$D$1001))),""))</f>
        <v/>
      </c>
      <c r="N415" s="25">
        <f>IF(A415="","",IFERROR(IF(COUNTIF(Lecturas_KM!$B$2:$B$1001,A415)=0,"",SUMPRODUCT(MAX((Lecturas_KM!$B$2:$B$1001=A415)*Lecturas_KM!$C$2:$C$1001))),""))</f>
        <v/>
      </c>
      <c r="O415" s="21" t="n"/>
      <c r="P415" s="17" t="n"/>
      <c r="Q415" s="26">
        <f>IF(A415="","",IF(OR(B415="",D415="",E415="",F415="",G415="",H415="",O415=""),"INCOMPLETO",IF(C415="CLIENTE NO ENCONTRADO","REVISAR CLIENTE","COMPLETO")))</f>
        <v/>
      </c>
      <c r="T415">
        <f>IF(Clientes!A415="","",Clientes!A415)</f>
        <v/>
      </c>
      <c r="U415">
        <f>IF(Catalogos!C415="","",Catalogos!C415)</f>
        <v/>
      </c>
      <c r="V415">
        <f>IF(Catalogos!D415="","",Catalogos!D415)</f>
        <v/>
      </c>
      <c r="W415">
        <f>IF(Catalogos!E415="","",Catalogos!E415)</f>
        <v/>
      </c>
      <c r="X415">
        <f>IF(Catalogos!F415="","",Catalogos!F415)</f>
        <v/>
      </c>
      <c r="Y415">
        <f>IF(Catalogos!G415="","",Catalogos!G415)</f>
        <v/>
      </c>
    </row>
    <row r="416" ht="21" customHeight="1">
      <c r="A416" s="15" t="n"/>
      <c r="B416" s="15" t="n"/>
      <c r="C416" s="16">
        <f>IF(B416="","",IFERROR(INDEX(Clientes!$B$2:$B$201,MATCH(B416,Clientes!$A$2:$A$201,0)),"CLIENTE NO ENCONTRADO"))</f>
        <v/>
      </c>
      <c r="D416" s="15" t="n"/>
      <c r="E416" s="15" t="n"/>
      <c r="F416" s="17" t="n"/>
      <c r="G416" s="17" t="n"/>
      <c r="H416" s="18" t="n"/>
      <c r="I416" s="17" t="n"/>
      <c r="J416" s="17" t="n"/>
      <c r="K416" s="17" t="n"/>
      <c r="L416" s="17" t="n"/>
      <c r="M416" s="19">
        <f>IF(A416="","",IFERROR(IF(COUNTIF(Lecturas_KM!$B$2:$B$1001,A416)=0,"",SUMPRODUCT(MAX((Lecturas_KM!$B$2:$B$1001=A416)*Lecturas_KM!$D$2:$D$1001))),""))</f>
        <v/>
      </c>
      <c r="N416" s="20">
        <f>IF(A416="","",IFERROR(IF(COUNTIF(Lecturas_KM!$B$2:$B$1001,A416)=0,"",SUMPRODUCT(MAX((Lecturas_KM!$B$2:$B$1001=A416)*Lecturas_KM!$C$2:$C$1001))),""))</f>
        <v/>
      </c>
      <c r="O416" s="21" t="n"/>
      <c r="P416" s="17" t="n"/>
      <c r="Q416" s="22">
        <f>IF(A416="","",IF(OR(B416="",D416="",E416="",F416="",G416="",H416="",O416=""),"INCOMPLETO",IF(C416="CLIENTE NO ENCONTRADO","REVISAR CLIENTE","COMPLETO")))</f>
        <v/>
      </c>
      <c r="T416">
        <f>IF(Clientes!A416="","",Clientes!A416)</f>
        <v/>
      </c>
      <c r="U416">
        <f>IF(Catalogos!C416="","",Catalogos!C416)</f>
        <v/>
      </c>
      <c r="V416">
        <f>IF(Catalogos!D416="","",Catalogos!D416)</f>
        <v/>
      </c>
      <c r="W416">
        <f>IF(Catalogos!E416="","",Catalogos!E416)</f>
        <v/>
      </c>
      <c r="X416">
        <f>IF(Catalogos!F416="","",Catalogos!F416)</f>
        <v/>
      </c>
      <c r="Y416">
        <f>IF(Catalogos!G416="","",Catalogos!G416)</f>
        <v/>
      </c>
    </row>
    <row r="417" ht="21" customHeight="1">
      <c r="A417" s="15" t="n"/>
      <c r="B417" s="15" t="n"/>
      <c r="C417" s="23">
        <f>IF(B417="","",IFERROR(INDEX(Clientes!$B$2:$B$201,MATCH(B417,Clientes!$A$2:$A$201,0)),"CLIENTE NO ENCONTRADO"))</f>
        <v/>
      </c>
      <c r="D417" s="15" t="n"/>
      <c r="E417" s="15" t="n"/>
      <c r="F417" s="17" t="n"/>
      <c r="G417" s="17" t="n"/>
      <c r="H417" s="18" t="n"/>
      <c r="I417" s="17" t="n"/>
      <c r="J417" s="17" t="n"/>
      <c r="K417" s="17" t="n"/>
      <c r="L417" s="17" t="n"/>
      <c r="M417" s="24">
        <f>IF(A417="","",IFERROR(IF(COUNTIF(Lecturas_KM!$B$2:$B$1001,A417)=0,"",SUMPRODUCT(MAX((Lecturas_KM!$B$2:$B$1001=A417)*Lecturas_KM!$D$2:$D$1001))),""))</f>
        <v/>
      </c>
      <c r="N417" s="25">
        <f>IF(A417="","",IFERROR(IF(COUNTIF(Lecturas_KM!$B$2:$B$1001,A417)=0,"",SUMPRODUCT(MAX((Lecturas_KM!$B$2:$B$1001=A417)*Lecturas_KM!$C$2:$C$1001))),""))</f>
        <v/>
      </c>
      <c r="O417" s="21" t="n"/>
      <c r="P417" s="17" t="n"/>
      <c r="Q417" s="26">
        <f>IF(A417="","",IF(OR(B417="",D417="",E417="",F417="",G417="",H417="",O417=""),"INCOMPLETO",IF(C417="CLIENTE NO ENCONTRADO","REVISAR CLIENTE","COMPLETO")))</f>
        <v/>
      </c>
      <c r="T417">
        <f>IF(Clientes!A417="","",Clientes!A417)</f>
        <v/>
      </c>
      <c r="U417">
        <f>IF(Catalogos!C417="","",Catalogos!C417)</f>
        <v/>
      </c>
      <c r="V417">
        <f>IF(Catalogos!D417="","",Catalogos!D417)</f>
        <v/>
      </c>
      <c r="W417">
        <f>IF(Catalogos!E417="","",Catalogos!E417)</f>
        <v/>
      </c>
      <c r="X417">
        <f>IF(Catalogos!F417="","",Catalogos!F417)</f>
        <v/>
      </c>
      <c r="Y417">
        <f>IF(Catalogos!G417="","",Catalogos!G417)</f>
        <v/>
      </c>
    </row>
    <row r="418" ht="21" customHeight="1">
      <c r="A418" s="15" t="n"/>
      <c r="B418" s="15" t="n"/>
      <c r="C418" s="16">
        <f>IF(B418="","",IFERROR(INDEX(Clientes!$B$2:$B$201,MATCH(B418,Clientes!$A$2:$A$201,0)),"CLIENTE NO ENCONTRADO"))</f>
        <v/>
      </c>
      <c r="D418" s="15" t="n"/>
      <c r="E418" s="15" t="n"/>
      <c r="F418" s="17" t="n"/>
      <c r="G418" s="17" t="n"/>
      <c r="H418" s="18" t="n"/>
      <c r="I418" s="17" t="n"/>
      <c r="J418" s="17" t="n"/>
      <c r="K418" s="17" t="n"/>
      <c r="L418" s="17" t="n"/>
      <c r="M418" s="19">
        <f>IF(A418="","",IFERROR(IF(COUNTIF(Lecturas_KM!$B$2:$B$1001,A418)=0,"",SUMPRODUCT(MAX((Lecturas_KM!$B$2:$B$1001=A418)*Lecturas_KM!$D$2:$D$1001))),""))</f>
        <v/>
      </c>
      <c r="N418" s="20">
        <f>IF(A418="","",IFERROR(IF(COUNTIF(Lecturas_KM!$B$2:$B$1001,A418)=0,"",SUMPRODUCT(MAX((Lecturas_KM!$B$2:$B$1001=A418)*Lecturas_KM!$C$2:$C$1001))),""))</f>
        <v/>
      </c>
      <c r="O418" s="21" t="n"/>
      <c r="P418" s="17" t="n"/>
      <c r="Q418" s="22">
        <f>IF(A418="","",IF(OR(B418="",D418="",E418="",F418="",G418="",H418="",O418=""),"INCOMPLETO",IF(C418="CLIENTE NO ENCONTRADO","REVISAR CLIENTE","COMPLETO")))</f>
        <v/>
      </c>
      <c r="T418">
        <f>IF(Clientes!A418="","",Clientes!A418)</f>
        <v/>
      </c>
      <c r="U418">
        <f>IF(Catalogos!C418="","",Catalogos!C418)</f>
        <v/>
      </c>
      <c r="V418">
        <f>IF(Catalogos!D418="","",Catalogos!D418)</f>
        <v/>
      </c>
      <c r="W418">
        <f>IF(Catalogos!E418="","",Catalogos!E418)</f>
        <v/>
      </c>
      <c r="X418">
        <f>IF(Catalogos!F418="","",Catalogos!F418)</f>
        <v/>
      </c>
      <c r="Y418">
        <f>IF(Catalogos!G418="","",Catalogos!G418)</f>
        <v/>
      </c>
    </row>
    <row r="419" ht="21" customHeight="1">
      <c r="A419" s="15" t="n"/>
      <c r="B419" s="15" t="n"/>
      <c r="C419" s="23">
        <f>IF(B419="","",IFERROR(INDEX(Clientes!$B$2:$B$201,MATCH(B419,Clientes!$A$2:$A$201,0)),"CLIENTE NO ENCONTRADO"))</f>
        <v/>
      </c>
      <c r="D419" s="15" t="n"/>
      <c r="E419" s="15" t="n"/>
      <c r="F419" s="17" t="n"/>
      <c r="G419" s="17" t="n"/>
      <c r="H419" s="18" t="n"/>
      <c r="I419" s="17" t="n"/>
      <c r="J419" s="17" t="n"/>
      <c r="K419" s="17" t="n"/>
      <c r="L419" s="17" t="n"/>
      <c r="M419" s="24">
        <f>IF(A419="","",IFERROR(IF(COUNTIF(Lecturas_KM!$B$2:$B$1001,A419)=0,"",SUMPRODUCT(MAX((Lecturas_KM!$B$2:$B$1001=A419)*Lecturas_KM!$D$2:$D$1001))),""))</f>
        <v/>
      </c>
      <c r="N419" s="25">
        <f>IF(A419="","",IFERROR(IF(COUNTIF(Lecturas_KM!$B$2:$B$1001,A419)=0,"",SUMPRODUCT(MAX((Lecturas_KM!$B$2:$B$1001=A419)*Lecturas_KM!$C$2:$C$1001))),""))</f>
        <v/>
      </c>
      <c r="O419" s="21" t="n"/>
      <c r="P419" s="17" t="n"/>
      <c r="Q419" s="26">
        <f>IF(A419="","",IF(OR(B419="",D419="",E419="",F419="",G419="",H419="",O419=""),"INCOMPLETO",IF(C419="CLIENTE NO ENCONTRADO","REVISAR CLIENTE","COMPLETO")))</f>
        <v/>
      </c>
      <c r="T419">
        <f>IF(Clientes!A419="","",Clientes!A419)</f>
        <v/>
      </c>
      <c r="U419">
        <f>IF(Catalogos!C419="","",Catalogos!C419)</f>
        <v/>
      </c>
      <c r="V419">
        <f>IF(Catalogos!D419="","",Catalogos!D419)</f>
        <v/>
      </c>
      <c r="W419">
        <f>IF(Catalogos!E419="","",Catalogos!E419)</f>
        <v/>
      </c>
      <c r="X419">
        <f>IF(Catalogos!F419="","",Catalogos!F419)</f>
        <v/>
      </c>
      <c r="Y419">
        <f>IF(Catalogos!G419="","",Catalogos!G419)</f>
        <v/>
      </c>
    </row>
    <row r="420" ht="21" customHeight="1">
      <c r="A420" s="15" t="n"/>
      <c r="B420" s="15" t="n"/>
      <c r="C420" s="16">
        <f>IF(B420="","",IFERROR(INDEX(Clientes!$B$2:$B$201,MATCH(B420,Clientes!$A$2:$A$201,0)),"CLIENTE NO ENCONTRADO"))</f>
        <v/>
      </c>
      <c r="D420" s="15" t="n"/>
      <c r="E420" s="15" t="n"/>
      <c r="F420" s="17" t="n"/>
      <c r="G420" s="17" t="n"/>
      <c r="H420" s="18" t="n"/>
      <c r="I420" s="17" t="n"/>
      <c r="J420" s="17" t="n"/>
      <c r="K420" s="17" t="n"/>
      <c r="L420" s="17" t="n"/>
      <c r="M420" s="19">
        <f>IF(A420="","",IFERROR(IF(COUNTIF(Lecturas_KM!$B$2:$B$1001,A420)=0,"",SUMPRODUCT(MAX((Lecturas_KM!$B$2:$B$1001=A420)*Lecturas_KM!$D$2:$D$1001))),""))</f>
        <v/>
      </c>
      <c r="N420" s="20">
        <f>IF(A420="","",IFERROR(IF(COUNTIF(Lecturas_KM!$B$2:$B$1001,A420)=0,"",SUMPRODUCT(MAX((Lecturas_KM!$B$2:$B$1001=A420)*Lecturas_KM!$C$2:$C$1001))),""))</f>
        <v/>
      </c>
      <c r="O420" s="21" t="n"/>
      <c r="P420" s="17" t="n"/>
      <c r="Q420" s="22">
        <f>IF(A420="","",IF(OR(B420="",D420="",E420="",F420="",G420="",H420="",O420=""),"INCOMPLETO",IF(C420="CLIENTE NO ENCONTRADO","REVISAR CLIENTE","COMPLETO")))</f>
        <v/>
      </c>
      <c r="T420">
        <f>IF(Clientes!A420="","",Clientes!A420)</f>
        <v/>
      </c>
      <c r="U420">
        <f>IF(Catalogos!C420="","",Catalogos!C420)</f>
        <v/>
      </c>
      <c r="V420">
        <f>IF(Catalogos!D420="","",Catalogos!D420)</f>
        <v/>
      </c>
      <c r="W420">
        <f>IF(Catalogos!E420="","",Catalogos!E420)</f>
        <v/>
      </c>
      <c r="X420">
        <f>IF(Catalogos!F420="","",Catalogos!F420)</f>
        <v/>
      </c>
      <c r="Y420">
        <f>IF(Catalogos!G420="","",Catalogos!G420)</f>
        <v/>
      </c>
    </row>
    <row r="421" ht="21" customHeight="1">
      <c r="A421" s="15" t="n"/>
      <c r="B421" s="15" t="n"/>
      <c r="C421" s="23">
        <f>IF(B421="","",IFERROR(INDEX(Clientes!$B$2:$B$201,MATCH(B421,Clientes!$A$2:$A$201,0)),"CLIENTE NO ENCONTRADO"))</f>
        <v/>
      </c>
      <c r="D421" s="15" t="n"/>
      <c r="E421" s="15" t="n"/>
      <c r="F421" s="17" t="n"/>
      <c r="G421" s="17" t="n"/>
      <c r="H421" s="18" t="n"/>
      <c r="I421" s="17" t="n"/>
      <c r="J421" s="17" t="n"/>
      <c r="K421" s="17" t="n"/>
      <c r="L421" s="17" t="n"/>
      <c r="M421" s="24">
        <f>IF(A421="","",IFERROR(IF(COUNTIF(Lecturas_KM!$B$2:$B$1001,A421)=0,"",SUMPRODUCT(MAX((Lecturas_KM!$B$2:$B$1001=A421)*Lecturas_KM!$D$2:$D$1001))),""))</f>
        <v/>
      </c>
      <c r="N421" s="25">
        <f>IF(A421="","",IFERROR(IF(COUNTIF(Lecturas_KM!$B$2:$B$1001,A421)=0,"",SUMPRODUCT(MAX((Lecturas_KM!$B$2:$B$1001=A421)*Lecturas_KM!$C$2:$C$1001))),""))</f>
        <v/>
      </c>
      <c r="O421" s="21" t="n"/>
      <c r="P421" s="17" t="n"/>
      <c r="Q421" s="26">
        <f>IF(A421="","",IF(OR(B421="",D421="",E421="",F421="",G421="",H421="",O421=""),"INCOMPLETO",IF(C421="CLIENTE NO ENCONTRADO","REVISAR CLIENTE","COMPLETO")))</f>
        <v/>
      </c>
      <c r="T421">
        <f>IF(Clientes!A421="","",Clientes!A421)</f>
        <v/>
      </c>
      <c r="U421">
        <f>IF(Catalogos!C421="","",Catalogos!C421)</f>
        <v/>
      </c>
      <c r="V421">
        <f>IF(Catalogos!D421="","",Catalogos!D421)</f>
        <v/>
      </c>
      <c r="W421">
        <f>IF(Catalogos!E421="","",Catalogos!E421)</f>
        <v/>
      </c>
      <c r="X421">
        <f>IF(Catalogos!F421="","",Catalogos!F421)</f>
        <v/>
      </c>
      <c r="Y421">
        <f>IF(Catalogos!G421="","",Catalogos!G421)</f>
        <v/>
      </c>
    </row>
    <row r="422" ht="21" customHeight="1">
      <c r="A422" s="15" t="n"/>
      <c r="B422" s="15" t="n"/>
      <c r="C422" s="16">
        <f>IF(B422="","",IFERROR(INDEX(Clientes!$B$2:$B$201,MATCH(B422,Clientes!$A$2:$A$201,0)),"CLIENTE NO ENCONTRADO"))</f>
        <v/>
      </c>
      <c r="D422" s="15" t="n"/>
      <c r="E422" s="15" t="n"/>
      <c r="F422" s="17" t="n"/>
      <c r="G422" s="17" t="n"/>
      <c r="H422" s="18" t="n"/>
      <c r="I422" s="17" t="n"/>
      <c r="J422" s="17" t="n"/>
      <c r="K422" s="17" t="n"/>
      <c r="L422" s="17" t="n"/>
      <c r="M422" s="19">
        <f>IF(A422="","",IFERROR(IF(COUNTIF(Lecturas_KM!$B$2:$B$1001,A422)=0,"",SUMPRODUCT(MAX((Lecturas_KM!$B$2:$B$1001=A422)*Lecturas_KM!$D$2:$D$1001))),""))</f>
        <v/>
      </c>
      <c r="N422" s="20">
        <f>IF(A422="","",IFERROR(IF(COUNTIF(Lecturas_KM!$B$2:$B$1001,A422)=0,"",SUMPRODUCT(MAX((Lecturas_KM!$B$2:$B$1001=A422)*Lecturas_KM!$C$2:$C$1001))),""))</f>
        <v/>
      </c>
      <c r="O422" s="21" t="n"/>
      <c r="P422" s="17" t="n"/>
      <c r="Q422" s="22">
        <f>IF(A422="","",IF(OR(B422="",D422="",E422="",F422="",G422="",H422="",O422=""),"INCOMPLETO",IF(C422="CLIENTE NO ENCONTRADO","REVISAR CLIENTE","COMPLETO")))</f>
        <v/>
      </c>
      <c r="T422">
        <f>IF(Clientes!A422="","",Clientes!A422)</f>
        <v/>
      </c>
      <c r="U422">
        <f>IF(Catalogos!C422="","",Catalogos!C422)</f>
        <v/>
      </c>
      <c r="V422">
        <f>IF(Catalogos!D422="","",Catalogos!D422)</f>
        <v/>
      </c>
      <c r="W422">
        <f>IF(Catalogos!E422="","",Catalogos!E422)</f>
        <v/>
      </c>
      <c r="X422">
        <f>IF(Catalogos!F422="","",Catalogos!F422)</f>
        <v/>
      </c>
      <c r="Y422">
        <f>IF(Catalogos!G422="","",Catalogos!G422)</f>
        <v/>
      </c>
    </row>
    <row r="423" ht="21" customHeight="1">
      <c r="A423" s="15" t="n"/>
      <c r="B423" s="15" t="n"/>
      <c r="C423" s="23">
        <f>IF(B423="","",IFERROR(INDEX(Clientes!$B$2:$B$201,MATCH(B423,Clientes!$A$2:$A$201,0)),"CLIENTE NO ENCONTRADO"))</f>
        <v/>
      </c>
      <c r="D423" s="15" t="n"/>
      <c r="E423" s="15" t="n"/>
      <c r="F423" s="17" t="n"/>
      <c r="G423" s="17" t="n"/>
      <c r="H423" s="18" t="n"/>
      <c r="I423" s="17" t="n"/>
      <c r="J423" s="17" t="n"/>
      <c r="K423" s="17" t="n"/>
      <c r="L423" s="17" t="n"/>
      <c r="M423" s="24">
        <f>IF(A423="","",IFERROR(IF(COUNTIF(Lecturas_KM!$B$2:$B$1001,A423)=0,"",SUMPRODUCT(MAX((Lecturas_KM!$B$2:$B$1001=A423)*Lecturas_KM!$D$2:$D$1001))),""))</f>
        <v/>
      </c>
      <c r="N423" s="25">
        <f>IF(A423="","",IFERROR(IF(COUNTIF(Lecturas_KM!$B$2:$B$1001,A423)=0,"",SUMPRODUCT(MAX((Lecturas_KM!$B$2:$B$1001=A423)*Lecturas_KM!$C$2:$C$1001))),""))</f>
        <v/>
      </c>
      <c r="O423" s="21" t="n"/>
      <c r="P423" s="17" t="n"/>
      <c r="Q423" s="26">
        <f>IF(A423="","",IF(OR(B423="",D423="",E423="",F423="",G423="",H423="",O423=""),"INCOMPLETO",IF(C423="CLIENTE NO ENCONTRADO","REVISAR CLIENTE","COMPLETO")))</f>
        <v/>
      </c>
      <c r="T423">
        <f>IF(Clientes!A423="","",Clientes!A423)</f>
        <v/>
      </c>
      <c r="U423">
        <f>IF(Catalogos!C423="","",Catalogos!C423)</f>
        <v/>
      </c>
      <c r="V423">
        <f>IF(Catalogos!D423="","",Catalogos!D423)</f>
        <v/>
      </c>
      <c r="W423">
        <f>IF(Catalogos!E423="","",Catalogos!E423)</f>
        <v/>
      </c>
      <c r="X423">
        <f>IF(Catalogos!F423="","",Catalogos!F423)</f>
        <v/>
      </c>
      <c r="Y423">
        <f>IF(Catalogos!G423="","",Catalogos!G423)</f>
        <v/>
      </c>
    </row>
    <row r="424" ht="21" customHeight="1">
      <c r="A424" s="15" t="n"/>
      <c r="B424" s="15" t="n"/>
      <c r="C424" s="16">
        <f>IF(B424="","",IFERROR(INDEX(Clientes!$B$2:$B$201,MATCH(B424,Clientes!$A$2:$A$201,0)),"CLIENTE NO ENCONTRADO"))</f>
        <v/>
      </c>
      <c r="D424" s="15" t="n"/>
      <c r="E424" s="15" t="n"/>
      <c r="F424" s="17" t="n"/>
      <c r="G424" s="17" t="n"/>
      <c r="H424" s="18" t="n"/>
      <c r="I424" s="17" t="n"/>
      <c r="J424" s="17" t="n"/>
      <c r="K424" s="17" t="n"/>
      <c r="L424" s="17" t="n"/>
      <c r="M424" s="19">
        <f>IF(A424="","",IFERROR(IF(COUNTIF(Lecturas_KM!$B$2:$B$1001,A424)=0,"",SUMPRODUCT(MAX((Lecturas_KM!$B$2:$B$1001=A424)*Lecturas_KM!$D$2:$D$1001))),""))</f>
        <v/>
      </c>
      <c r="N424" s="20">
        <f>IF(A424="","",IFERROR(IF(COUNTIF(Lecturas_KM!$B$2:$B$1001,A424)=0,"",SUMPRODUCT(MAX((Lecturas_KM!$B$2:$B$1001=A424)*Lecturas_KM!$C$2:$C$1001))),""))</f>
        <v/>
      </c>
      <c r="O424" s="21" t="n"/>
      <c r="P424" s="17" t="n"/>
      <c r="Q424" s="22">
        <f>IF(A424="","",IF(OR(B424="",D424="",E424="",F424="",G424="",H424="",O424=""),"INCOMPLETO",IF(C424="CLIENTE NO ENCONTRADO","REVISAR CLIENTE","COMPLETO")))</f>
        <v/>
      </c>
      <c r="T424">
        <f>IF(Clientes!A424="","",Clientes!A424)</f>
        <v/>
      </c>
      <c r="U424">
        <f>IF(Catalogos!C424="","",Catalogos!C424)</f>
        <v/>
      </c>
      <c r="V424">
        <f>IF(Catalogos!D424="","",Catalogos!D424)</f>
        <v/>
      </c>
      <c r="W424">
        <f>IF(Catalogos!E424="","",Catalogos!E424)</f>
        <v/>
      </c>
      <c r="X424">
        <f>IF(Catalogos!F424="","",Catalogos!F424)</f>
        <v/>
      </c>
      <c r="Y424">
        <f>IF(Catalogos!G424="","",Catalogos!G424)</f>
        <v/>
      </c>
    </row>
    <row r="425" ht="21" customHeight="1">
      <c r="A425" s="15" t="n"/>
      <c r="B425" s="15" t="n"/>
      <c r="C425" s="23">
        <f>IF(B425="","",IFERROR(INDEX(Clientes!$B$2:$B$201,MATCH(B425,Clientes!$A$2:$A$201,0)),"CLIENTE NO ENCONTRADO"))</f>
        <v/>
      </c>
      <c r="D425" s="15" t="n"/>
      <c r="E425" s="15" t="n"/>
      <c r="F425" s="17" t="n"/>
      <c r="G425" s="17" t="n"/>
      <c r="H425" s="18" t="n"/>
      <c r="I425" s="17" t="n"/>
      <c r="J425" s="17" t="n"/>
      <c r="K425" s="17" t="n"/>
      <c r="L425" s="17" t="n"/>
      <c r="M425" s="24">
        <f>IF(A425="","",IFERROR(IF(COUNTIF(Lecturas_KM!$B$2:$B$1001,A425)=0,"",SUMPRODUCT(MAX((Lecturas_KM!$B$2:$B$1001=A425)*Lecturas_KM!$D$2:$D$1001))),""))</f>
        <v/>
      </c>
      <c r="N425" s="25">
        <f>IF(A425="","",IFERROR(IF(COUNTIF(Lecturas_KM!$B$2:$B$1001,A425)=0,"",SUMPRODUCT(MAX((Lecturas_KM!$B$2:$B$1001=A425)*Lecturas_KM!$C$2:$C$1001))),""))</f>
        <v/>
      </c>
      <c r="O425" s="21" t="n"/>
      <c r="P425" s="17" t="n"/>
      <c r="Q425" s="26">
        <f>IF(A425="","",IF(OR(B425="",D425="",E425="",F425="",G425="",H425="",O425=""),"INCOMPLETO",IF(C425="CLIENTE NO ENCONTRADO","REVISAR CLIENTE","COMPLETO")))</f>
        <v/>
      </c>
      <c r="T425">
        <f>IF(Clientes!A425="","",Clientes!A425)</f>
        <v/>
      </c>
      <c r="U425">
        <f>IF(Catalogos!C425="","",Catalogos!C425)</f>
        <v/>
      </c>
      <c r="V425">
        <f>IF(Catalogos!D425="","",Catalogos!D425)</f>
        <v/>
      </c>
      <c r="W425">
        <f>IF(Catalogos!E425="","",Catalogos!E425)</f>
        <v/>
      </c>
      <c r="X425">
        <f>IF(Catalogos!F425="","",Catalogos!F425)</f>
        <v/>
      </c>
      <c r="Y425">
        <f>IF(Catalogos!G425="","",Catalogos!G425)</f>
        <v/>
      </c>
    </row>
    <row r="426" ht="21" customHeight="1">
      <c r="A426" s="15" t="n"/>
      <c r="B426" s="15" t="n"/>
      <c r="C426" s="16">
        <f>IF(B426="","",IFERROR(INDEX(Clientes!$B$2:$B$201,MATCH(B426,Clientes!$A$2:$A$201,0)),"CLIENTE NO ENCONTRADO"))</f>
        <v/>
      </c>
      <c r="D426" s="15" t="n"/>
      <c r="E426" s="15" t="n"/>
      <c r="F426" s="17" t="n"/>
      <c r="G426" s="17" t="n"/>
      <c r="H426" s="18" t="n"/>
      <c r="I426" s="17" t="n"/>
      <c r="J426" s="17" t="n"/>
      <c r="K426" s="17" t="n"/>
      <c r="L426" s="17" t="n"/>
      <c r="M426" s="19">
        <f>IF(A426="","",IFERROR(IF(COUNTIF(Lecturas_KM!$B$2:$B$1001,A426)=0,"",SUMPRODUCT(MAX((Lecturas_KM!$B$2:$B$1001=A426)*Lecturas_KM!$D$2:$D$1001))),""))</f>
        <v/>
      </c>
      <c r="N426" s="20">
        <f>IF(A426="","",IFERROR(IF(COUNTIF(Lecturas_KM!$B$2:$B$1001,A426)=0,"",SUMPRODUCT(MAX((Lecturas_KM!$B$2:$B$1001=A426)*Lecturas_KM!$C$2:$C$1001))),""))</f>
        <v/>
      </c>
      <c r="O426" s="21" t="n"/>
      <c r="P426" s="17" t="n"/>
      <c r="Q426" s="22">
        <f>IF(A426="","",IF(OR(B426="",D426="",E426="",F426="",G426="",H426="",O426=""),"INCOMPLETO",IF(C426="CLIENTE NO ENCONTRADO","REVISAR CLIENTE","COMPLETO")))</f>
        <v/>
      </c>
      <c r="T426">
        <f>IF(Clientes!A426="","",Clientes!A426)</f>
        <v/>
      </c>
      <c r="U426">
        <f>IF(Catalogos!C426="","",Catalogos!C426)</f>
        <v/>
      </c>
      <c r="V426">
        <f>IF(Catalogos!D426="","",Catalogos!D426)</f>
        <v/>
      </c>
      <c r="W426">
        <f>IF(Catalogos!E426="","",Catalogos!E426)</f>
        <v/>
      </c>
      <c r="X426">
        <f>IF(Catalogos!F426="","",Catalogos!F426)</f>
        <v/>
      </c>
      <c r="Y426">
        <f>IF(Catalogos!G426="","",Catalogos!G426)</f>
        <v/>
      </c>
    </row>
    <row r="427" ht="21" customHeight="1">
      <c r="A427" s="15" t="n"/>
      <c r="B427" s="15" t="n"/>
      <c r="C427" s="23">
        <f>IF(B427="","",IFERROR(INDEX(Clientes!$B$2:$B$201,MATCH(B427,Clientes!$A$2:$A$201,0)),"CLIENTE NO ENCONTRADO"))</f>
        <v/>
      </c>
      <c r="D427" s="15" t="n"/>
      <c r="E427" s="15" t="n"/>
      <c r="F427" s="17" t="n"/>
      <c r="G427" s="17" t="n"/>
      <c r="H427" s="18" t="n"/>
      <c r="I427" s="17" t="n"/>
      <c r="J427" s="17" t="n"/>
      <c r="K427" s="17" t="n"/>
      <c r="L427" s="17" t="n"/>
      <c r="M427" s="24">
        <f>IF(A427="","",IFERROR(IF(COUNTIF(Lecturas_KM!$B$2:$B$1001,A427)=0,"",SUMPRODUCT(MAX((Lecturas_KM!$B$2:$B$1001=A427)*Lecturas_KM!$D$2:$D$1001))),""))</f>
        <v/>
      </c>
      <c r="N427" s="25">
        <f>IF(A427="","",IFERROR(IF(COUNTIF(Lecturas_KM!$B$2:$B$1001,A427)=0,"",SUMPRODUCT(MAX((Lecturas_KM!$B$2:$B$1001=A427)*Lecturas_KM!$C$2:$C$1001))),""))</f>
        <v/>
      </c>
      <c r="O427" s="21" t="n"/>
      <c r="P427" s="17" t="n"/>
      <c r="Q427" s="26">
        <f>IF(A427="","",IF(OR(B427="",D427="",E427="",F427="",G427="",H427="",O427=""),"INCOMPLETO",IF(C427="CLIENTE NO ENCONTRADO","REVISAR CLIENTE","COMPLETO")))</f>
        <v/>
      </c>
      <c r="T427">
        <f>IF(Clientes!A427="","",Clientes!A427)</f>
        <v/>
      </c>
      <c r="U427">
        <f>IF(Catalogos!C427="","",Catalogos!C427)</f>
        <v/>
      </c>
      <c r="V427">
        <f>IF(Catalogos!D427="","",Catalogos!D427)</f>
        <v/>
      </c>
      <c r="W427">
        <f>IF(Catalogos!E427="","",Catalogos!E427)</f>
        <v/>
      </c>
      <c r="X427">
        <f>IF(Catalogos!F427="","",Catalogos!F427)</f>
        <v/>
      </c>
      <c r="Y427">
        <f>IF(Catalogos!G427="","",Catalogos!G427)</f>
        <v/>
      </c>
    </row>
    <row r="428" ht="21" customHeight="1">
      <c r="A428" s="15" t="n"/>
      <c r="B428" s="15" t="n"/>
      <c r="C428" s="16">
        <f>IF(B428="","",IFERROR(INDEX(Clientes!$B$2:$B$201,MATCH(B428,Clientes!$A$2:$A$201,0)),"CLIENTE NO ENCONTRADO"))</f>
        <v/>
      </c>
      <c r="D428" s="15" t="n"/>
      <c r="E428" s="15" t="n"/>
      <c r="F428" s="17" t="n"/>
      <c r="G428" s="17" t="n"/>
      <c r="H428" s="18" t="n"/>
      <c r="I428" s="17" t="n"/>
      <c r="J428" s="17" t="n"/>
      <c r="K428" s="17" t="n"/>
      <c r="L428" s="17" t="n"/>
      <c r="M428" s="19">
        <f>IF(A428="","",IFERROR(IF(COUNTIF(Lecturas_KM!$B$2:$B$1001,A428)=0,"",SUMPRODUCT(MAX((Lecturas_KM!$B$2:$B$1001=A428)*Lecturas_KM!$D$2:$D$1001))),""))</f>
        <v/>
      </c>
      <c r="N428" s="20">
        <f>IF(A428="","",IFERROR(IF(COUNTIF(Lecturas_KM!$B$2:$B$1001,A428)=0,"",SUMPRODUCT(MAX((Lecturas_KM!$B$2:$B$1001=A428)*Lecturas_KM!$C$2:$C$1001))),""))</f>
        <v/>
      </c>
      <c r="O428" s="21" t="n"/>
      <c r="P428" s="17" t="n"/>
      <c r="Q428" s="22">
        <f>IF(A428="","",IF(OR(B428="",D428="",E428="",F428="",G428="",H428="",O428=""),"INCOMPLETO",IF(C428="CLIENTE NO ENCONTRADO","REVISAR CLIENTE","COMPLETO")))</f>
        <v/>
      </c>
      <c r="T428">
        <f>IF(Clientes!A428="","",Clientes!A428)</f>
        <v/>
      </c>
      <c r="U428">
        <f>IF(Catalogos!C428="","",Catalogos!C428)</f>
        <v/>
      </c>
      <c r="V428">
        <f>IF(Catalogos!D428="","",Catalogos!D428)</f>
        <v/>
      </c>
      <c r="W428">
        <f>IF(Catalogos!E428="","",Catalogos!E428)</f>
        <v/>
      </c>
      <c r="X428">
        <f>IF(Catalogos!F428="","",Catalogos!F428)</f>
        <v/>
      </c>
      <c r="Y428">
        <f>IF(Catalogos!G428="","",Catalogos!G428)</f>
        <v/>
      </c>
    </row>
    <row r="429" ht="21" customHeight="1">
      <c r="A429" s="15" t="n"/>
      <c r="B429" s="15" t="n"/>
      <c r="C429" s="23">
        <f>IF(B429="","",IFERROR(INDEX(Clientes!$B$2:$B$201,MATCH(B429,Clientes!$A$2:$A$201,0)),"CLIENTE NO ENCONTRADO"))</f>
        <v/>
      </c>
      <c r="D429" s="15" t="n"/>
      <c r="E429" s="15" t="n"/>
      <c r="F429" s="17" t="n"/>
      <c r="G429" s="17" t="n"/>
      <c r="H429" s="18" t="n"/>
      <c r="I429" s="17" t="n"/>
      <c r="J429" s="17" t="n"/>
      <c r="K429" s="17" t="n"/>
      <c r="L429" s="17" t="n"/>
      <c r="M429" s="24">
        <f>IF(A429="","",IFERROR(IF(COUNTIF(Lecturas_KM!$B$2:$B$1001,A429)=0,"",SUMPRODUCT(MAX((Lecturas_KM!$B$2:$B$1001=A429)*Lecturas_KM!$D$2:$D$1001))),""))</f>
        <v/>
      </c>
      <c r="N429" s="25">
        <f>IF(A429="","",IFERROR(IF(COUNTIF(Lecturas_KM!$B$2:$B$1001,A429)=0,"",SUMPRODUCT(MAX((Lecturas_KM!$B$2:$B$1001=A429)*Lecturas_KM!$C$2:$C$1001))),""))</f>
        <v/>
      </c>
      <c r="O429" s="21" t="n"/>
      <c r="P429" s="17" t="n"/>
      <c r="Q429" s="26">
        <f>IF(A429="","",IF(OR(B429="",D429="",E429="",F429="",G429="",H429="",O429=""),"INCOMPLETO",IF(C429="CLIENTE NO ENCONTRADO","REVISAR CLIENTE","COMPLETO")))</f>
        <v/>
      </c>
      <c r="T429">
        <f>IF(Clientes!A429="","",Clientes!A429)</f>
        <v/>
      </c>
      <c r="U429">
        <f>IF(Catalogos!C429="","",Catalogos!C429)</f>
        <v/>
      </c>
      <c r="V429">
        <f>IF(Catalogos!D429="","",Catalogos!D429)</f>
        <v/>
      </c>
      <c r="W429">
        <f>IF(Catalogos!E429="","",Catalogos!E429)</f>
        <v/>
      </c>
      <c r="X429">
        <f>IF(Catalogos!F429="","",Catalogos!F429)</f>
        <v/>
      </c>
      <c r="Y429">
        <f>IF(Catalogos!G429="","",Catalogos!G429)</f>
        <v/>
      </c>
    </row>
    <row r="430" ht="21" customHeight="1">
      <c r="A430" s="15" t="n"/>
      <c r="B430" s="15" t="n"/>
      <c r="C430" s="16">
        <f>IF(B430="","",IFERROR(INDEX(Clientes!$B$2:$B$201,MATCH(B430,Clientes!$A$2:$A$201,0)),"CLIENTE NO ENCONTRADO"))</f>
        <v/>
      </c>
      <c r="D430" s="15" t="n"/>
      <c r="E430" s="15" t="n"/>
      <c r="F430" s="17" t="n"/>
      <c r="G430" s="17" t="n"/>
      <c r="H430" s="18" t="n"/>
      <c r="I430" s="17" t="n"/>
      <c r="J430" s="17" t="n"/>
      <c r="K430" s="17" t="n"/>
      <c r="L430" s="17" t="n"/>
      <c r="M430" s="19">
        <f>IF(A430="","",IFERROR(IF(COUNTIF(Lecturas_KM!$B$2:$B$1001,A430)=0,"",SUMPRODUCT(MAX((Lecturas_KM!$B$2:$B$1001=A430)*Lecturas_KM!$D$2:$D$1001))),""))</f>
        <v/>
      </c>
      <c r="N430" s="20">
        <f>IF(A430="","",IFERROR(IF(COUNTIF(Lecturas_KM!$B$2:$B$1001,A430)=0,"",SUMPRODUCT(MAX((Lecturas_KM!$B$2:$B$1001=A430)*Lecturas_KM!$C$2:$C$1001))),""))</f>
        <v/>
      </c>
      <c r="O430" s="21" t="n"/>
      <c r="P430" s="17" t="n"/>
      <c r="Q430" s="22">
        <f>IF(A430="","",IF(OR(B430="",D430="",E430="",F430="",G430="",H430="",O430=""),"INCOMPLETO",IF(C430="CLIENTE NO ENCONTRADO","REVISAR CLIENTE","COMPLETO")))</f>
        <v/>
      </c>
      <c r="T430">
        <f>IF(Clientes!A430="","",Clientes!A430)</f>
        <v/>
      </c>
      <c r="U430">
        <f>IF(Catalogos!C430="","",Catalogos!C430)</f>
        <v/>
      </c>
      <c r="V430">
        <f>IF(Catalogos!D430="","",Catalogos!D430)</f>
        <v/>
      </c>
      <c r="W430">
        <f>IF(Catalogos!E430="","",Catalogos!E430)</f>
        <v/>
      </c>
      <c r="X430">
        <f>IF(Catalogos!F430="","",Catalogos!F430)</f>
        <v/>
      </c>
      <c r="Y430">
        <f>IF(Catalogos!G430="","",Catalogos!G430)</f>
        <v/>
      </c>
    </row>
    <row r="431" ht="21" customHeight="1">
      <c r="A431" s="15" t="n"/>
      <c r="B431" s="15" t="n"/>
      <c r="C431" s="23">
        <f>IF(B431="","",IFERROR(INDEX(Clientes!$B$2:$B$201,MATCH(B431,Clientes!$A$2:$A$201,0)),"CLIENTE NO ENCONTRADO"))</f>
        <v/>
      </c>
      <c r="D431" s="15" t="n"/>
      <c r="E431" s="15" t="n"/>
      <c r="F431" s="17" t="n"/>
      <c r="G431" s="17" t="n"/>
      <c r="H431" s="18" t="n"/>
      <c r="I431" s="17" t="n"/>
      <c r="J431" s="17" t="n"/>
      <c r="K431" s="17" t="n"/>
      <c r="L431" s="17" t="n"/>
      <c r="M431" s="24">
        <f>IF(A431="","",IFERROR(IF(COUNTIF(Lecturas_KM!$B$2:$B$1001,A431)=0,"",SUMPRODUCT(MAX((Lecturas_KM!$B$2:$B$1001=A431)*Lecturas_KM!$D$2:$D$1001))),""))</f>
        <v/>
      </c>
      <c r="N431" s="25">
        <f>IF(A431="","",IFERROR(IF(COUNTIF(Lecturas_KM!$B$2:$B$1001,A431)=0,"",SUMPRODUCT(MAX((Lecturas_KM!$B$2:$B$1001=A431)*Lecturas_KM!$C$2:$C$1001))),""))</f>
        <v/>
      </c>
      <c r="O431" s="21" t="n"/>
      <c r="P431" s="17" t="n"/>
      <c r="Q431" s="26">
        <f>IF(A431="","",IF(OR(B431="",D431="",E431="",F431="",G431="",H431="",O431=""),"INCOMPLETO",IF(C431="CLIENTE NO ENCONTRADO","REVISAR CLIENTE","COMPLETO")))</f>
        <v/>
      </c>
      <c r="T431">
        <f>IF(Clientes!A431="","",Clientes!A431)</f>
        <v/>
      </c>
      <c r="U431">
        <f>IF(Catalogos!C431="","",Catalogos!C431)</f>
        <v/>
      </c>
      <c r="V431">
        <f>IF(Catalogos!D431="","",Catalogos!D431)</f>
        <v/>
      </c>
      <c r="W431">
        <f>IF(Catalogos!E431="","",Catalogos!E431)</f>
        <v/>
      </c>
      <c r="X431">
        <f>IF(Catalogos!F431="","",Catalogos!F431)</f>
        <v/>
      </c>
      <c r="Y431">
        <f>IF(Catalogos!G431="","",Catalogos!G431)</f>
        <v/>
      </c>
    </row>
    <row r="432" ht="21" customHeight="1">
      <c r="A432" s="15" t="n"/>
      <c r="B432" s="15" t="n"/>
      <c r="C432" s="16">
        <f>IF(B432="","",IFERROR(INDEX(Clientes!$B$2:$B$201,MATCH(B432,Clientes!$A$2:$A$201,0)),"CLIENTE NO ENCONTRADO"))</f>
        <v/>
      </c>
      <c r="D432" s="15" t="n"/>
      <c r="E432" s="15" t="n"/>
      <c r="F432" s="17" t="n"/>
      <c r="G432" s="17" t="n"/>
      <c r="H432" s="18" t="n"/>
      <c r="I432" s="17" t="n"/>
      <c r="J432" s="17" t="n"/>
      <c r="K432" s="17" t="n"/>
      <c r="L432" s="17" t="n"/>
      <c r="M432" s="19">
        <f>IF(A432="","",IFERROR(IF(COUNTIF(Lecturas_KM!$B$2:$B$1001,A432)=0,"",SUMPRODUCT(MAX((Lecturas_KM!$B$2:$B$1001=A432)*Lecturas_KM!$D$2:$D$1001))),""))</f>
        <v/>
      </c>
      <c r="N432" s="20">
        <f>IF(A432="","",IFERROR(IF(COUNTIF(Lecturas_KM!$B$2:$B$1001,A432)=0,"",SUMPRODUCT(MAX((Lecturas_KM!$B$2:$B$1001=A432)*Lecturas_KM!$C$2:$C$1001))),""))</f>
        <v/>
      </c>
      <c r="O432" s="21" t="n"/>
      <c r="P432" s="17" t="n"/>
      <c r="Q432" s="22">
        <f>IF(A432="","",IF(OR(B432="",D432="",E432="",F432="",G432="",H432="",O432=""),"INCOMPLETO",IF(C432="CLIENTE NO ENCONTRADO","REVISAR CLIENTE","COMPLETO")))</f>
        <v/>
      </c>
      <c r="T432">
        <f>IF(Clientes!A432="","",Clientes!A432)</f>
        <v/>
      </c>
      <c r="U432">
        <f>IF(Catalogos!C432="","",Catalogos!C432)</f>
        <v/>
      </c>
      <c r="V432">
        <f>IF(Catalogos!D432="","",Catalogos!D432)</f>
        <v/>
      </c>
      <c r="W432">
        <f>IF(Catalogos!E432="","",Catalogos!E432)</f>
        <v/>
      </c>
      <c r="X432">
        <f>IF(Catalogos!F432="","",Catalogos!F432)</f>
        <v/>
      </c>
      <c r="Y432">
        <f>IF(Catalogos!G432="","",Catalogos!G432)</f>
        <v/>
      </c>
    </row>
    <row r="433" ht="21" customHeight="1">
      <c r="A433" s="15" t="n"/>
      <c r="B433" s="15" t="n"/>
      <c r="C433" s="23">
        <f>IF(B433="","",IFERROR(INDEX(Clientes!$B$2:$B$201,MATCH(B433,Clientes!$A$2:$A$201,0)),"CLIENTE NO ENCONTRADO"))</f>
        <v/>
      </c>
      <c r="D433" s="15" t="n"/>
      <c r="E433" s="15" t="n"/>
      <c r="F433" s="17" t="n"/>
      <c r="G433" s="17" t="n"/>
      <c r="H433" s="18" t="n"/>
      <c r="I433" s="17" t="n"/>
      <c r="J433" s="17" t="n"/>
      <c r="K433" s="17" t="n"/>
      <c r="L433" s="17" t="n"/>
      <c r="M433" s="24">
        <f>IF(A433="","",IFERROR(IF(COUNTIF(Lecturas_KM!$B$2:$B$1001,A433)=0,"",SUMPRODUCT(MAX((Lecturas_KM!$B$2:$B$1001=A433)*Lecturas_KM!$D$2:$D$1001))),""))</f>
        <v/>
      </c>
      <c r="N433" s="25">
        <f>IF(A433="","",IFERROR(IF(COUNTIF(Lecturas_KM!$B$2:$B$1001,A433)=0,"",SUMPRODUCT(MAX((Lecturas_KM!$B$2:$B$1001=A433)*Lecturas_KM!$C$2:$C$1001))),""))</f>
        <v/>
      </c>
      <c r="O433" s="21" t="n"/>
      <c r="P433" s="17" t="n"/>
      <c r="Q433" s="26">
        <f>IF(A433="","",IF(OR(B433="",D433="",E433="",F433="",G433="",H433="",O433=""),"INCOMPLETO",IF(C433="CLIENTE NO ENCONTRADO","REVISAR CLIENTE","COMPLETO")))</f>
        <v/>
      </c>
      <c r="T433">
        <f>IF(Clientes!A433="","",Clientes!A433)</f>
        <v/>
      </c>
      <c r="U433">
        <f>IF(Catalogos!C433="","",Catalogos!C433)</f>
        <v/>
      </c>
      <c r="V433">
        <f>IF(Catalogos!D433="","",Catalogos!D433)</f>
        <v/>
      </c>
      <c r="W433">
        <f>IF(Catalogos!E433="","",Catalogos!E433)</f>
        <v/>
      </c>
      <c r="X433">
        <f>IF(Catalogos!F433="","",Catalogos!F433)</f>
        <v/>
      </c>
      <c r="Y433">
        <f>IF(Catalogos!G433="","",Catalogos!G433)</f>
        <v/>
      </c>
    </row>
    <row r="434" ht="21" customHeight="1">
      <c r="A434" s="15" t="n"/>
      <c r="B434" s="15" t="n"/>
      <c r="C434" s="16">
        <f>IF(B434="","",IFERROR(INDEX(Clientes!$B$2:$B$201,MATCH(B434,Clientes!$A$2:$A$201,0)),"CLIENTE NO ENCONTRADO"))</f>
        <v/>
      </c>
      <c r="D434" s="15" t="n"/>
      <c r="E434" s="15" t="n"/>
      <c r="F434" s="17" t="n"/>
      <c r="G434" s="17" t="n"/>
      <c r="H434" s="18" t="n"/>
      <c r="I434" s="17" t="n"/>
      <c r="J434" s="17" t="n"/>
      <c r="K434" s="17" t="n"/>
      <c r="L434" s="17" t="n"/>
      <c r="M434" s="19">
        <f>IF(A434="","",IFERROR(IF(COUNTIF(Lecturas_KM!$B$2:$B$1001,A434)=0,"",SUMPRODUCT(MAX((Lecturas_KM!$B$2:$B$1001=A434)*Lecturas_KM!$D$2:$D$1001))),""))</f>
        <v/>
      </c>
      <c r="N434" s="20">
        <f>IF(A434="","",IFERROR(IF(COUNTIF(Lecturas_KM!$B$2:$B$1001,A434)=0,"",SUMPRODUCT(MAX((Lecturas_KM!$B$2:$B$1001=A434)*Lecturas_KM!$C$2:$C$1001))),""))</f>
        <v/>
      </c>
      <c r="O434" s="21" t="n"/>
      <c r="P434" s="17" t="n"/>
      <c r="Q434" s="22">
        <f>IF(A434="","",IF(OR(B434="",D434="",E434="",F434="",G434="",H434="",O434=""),"INCOMPLETO",IF(C434="CLIENTE NO ENCONTRADO","REVISAR CLIENTE","COMPLETO")))</f>
        <v/>
      </c>
      <c r="T434">
        <f>IF(Clientes!A434="","",Clientes!A434)</f>
        <v/>
      </c>
      <c r="U434">
        <f>IF(Catalogos!C434="","",Catalogos!C434)</f>
        <v/>
      </c>
      <c r="V434">
        <f>IF(Catalogos!D434="","",Catalogos!D434)</f>
        <v/>
      </c>
      <c r="W434">
        <f>IF(Catalogos!E434="","",Catalogos!E434)</f>
        <v/>
      </c>
      <c r="X434">
        <f>IF(Catalogos!F434="","",Catalogos!F434)</f>
        <v/>
      </c>
      <c r="Y434">
        <f>IF(Catalogos!G434="","",Catalogos!G434)</f>
        <v/>
      </c>
    </row>
    <row r="435" ht="21" customHeight="1">
      <c r="A435" s="15" t="n"/>
      <c r="B435" s="15" t="n"/>
      <c r="C435" s="23">
        <f>IF(B435="","",IFERROR(INDEX(Clientes!$B$2:$B$201,MATCH(B435,Clientes!$A$2:$A$201,0)),"CLIENTE NO ENCONTRADO"))</f>
        <v/>
      </c>
      <c r="D435" s="15" t="n"/>
      <c r="E435" s="15" t="n"/>
      <c r="F435" s="17" t="n"/>
      <c r="G435" s="17" t="n"/>
      <c r="H435" s="18" t="n"/>
      <c r="I435" s="17" t="n"/>
      <c r="J435" s="17" t="n"/>
      <c r="K435" s="17" t="n"/>
      <c r="L435" s="17" t="n"/>
      <c r="M435" s="24">
        <f>IF(A435="","",IFERROR(IF(COUNTIF(Lecturas_KM!$B$2:$B$1001,A435)=0,"",SUMPRODUCT(MAX((Lecturas_KM!$B$2:$B$1001=A435)*Lecturas_KM!$D$2:$D$1001))),""))</f>
        <v/>
      </c>
      <c r="N435" s="25">
        <f>IF(A435="","",IFERROR(IF(COUNTIF(Lecturas_KM!$B$2:$B$1001,A435)=0,"",SUMPRODUCT(MAX((Lecturas_KM!$B$2:$B$1001=A435)*Lecturas_KM!$C$2:$C$1001))),""))</f>
        <v/>
      </c>
      <c r="O435" s="21" t="n"/>
      <c r="P435" s="17" t="n"/>
      <c r="Q435" s="26">
        <f>IF(A435="","",IF(OR(B435="",D435="",E435="",F435="",G435="",H435="",O435=""),"INCOMPLETO",IF(C435="CLIENTE NO ENCONTRADO","REVISAR CLIENTE","COMPLETO")))</f>
        <v/>
      </c>
      <c r="T435">
        <f>IF(Clientes!A435="","",Clientes!A435)</f>
        <v/>
      </c>
      <c r="U435">
        <f>IF(Catalogos!C435="","",Catalogos!C435)</f>
        <v/>
      </c>
      <c r="V435">
        <f>IF(Catalogos!D435="","",Catalogos!D435)</f>
        <v/>
      </c>
      <c r="W435">
        <f>IF(Catalogos!E435="","",Catalogos!E435)</f>
        <v/>
      </c>
      <c r="X435">
        <f>IF(Catalogos!F435="","",Catalogos!F435)</f>
        <v/>
      </c>
      <c r="Y435">
        <f>IF(Catalogos!G435="","",Catalogos!G435)</f>
        <v/>
      </c>
    </row>
    <row r="436" ht="21" customHeight="1">
      <c r="A436" s="15" t="n"/>
      <c r="B436" s="15" t="n"/>
      <c r="C436" s="16">
        <f>IF(B436="","",IFERROR(INDEX(Clientes!$B$2:$B$201,MATCH(B436,Clientes!$A$2:$A$201,0)),"CLIENTE NO ENCONTRADO"))</f>
        <v/>
      </c>
      <c r="D436" s="15" t="n"/>
      <c r="E436" s="15" t="n"/>
      <c r="F436" s="17" t="n"/>
      <c r="G436" s="17" t="n"/>
      <c r="H436" s="18" t="n"/>
      <c r="I436" s="17" t="n"/>
      <c r="J436" s="17" t="n"/>
      <c r="K436" s="17" t="n"/>
      <c r="L436" s="17" t="n"/>
      <c r="M436" s="19">
        <f>IF(A436="","",IFERROR(IF(COUNTIF(Lecturas_KM!$B$2:$B$1001,A436)=0,"",SUMPRODUCT(MAX((Lecturas_KM!$B$2:$B$1001=A436)*Lecturas_KM!$D$2:$D$1001))),""))</f>
        <v/>
      </c>
      <c r="N436" s="20">
        <f>IF(A436="","",IFERROR(IF(COUNTIF(Lecturas_KM!$B$2:$B$1001,A436)=0,"",SUMPRODUCT(MAX((Lecturas_KM!$B$2:$B$1001=A436)*Lecturas_KM!$C$2:$C$1001))),""))</f>
        <v/>
      </c>
      <c r="O436" s="21" t="n"/>
      <c r="P436" s="17" t="n"/>
      <c r="Q436" s="22">
        <f>IF(A436="","",IF(OR(B436="",D436="",E436="",F436="",G436="",H436="",O436=""),"INCOMPLETO",IF(C436="CLIENTE NO ENCONTRADO","REVISAR CLIENTE","COMPLETO")))</f>
        <v/>
      </c>
      <c r="T436">
        <f>IF(Clientes!A436="","",Clientes!A436)</f>
        <v/>
      </c>
      <c r="U436">
        <f>IF(Catalogos!C436="","",Catalogos!C436)</f>
        <v/>
      </c>
      <c r="V436">
        <f>IF(Catalogos!D436="","",Catalogos!D436)</f>
        <v/>
      </c>
      <c r="W436">
        <f>IF(Catalogos!E436="","",Catalogos!E436)</f>
        <v/>
      </c>
      <c r="X436">
        <f>IF(Catalogos!F436="","",Catalogos!F436)</f>
        <v/>
      </c>
      <c r="Y436">
        <f>IF(Catalogos!G436="","",Catalogos!G436)</f>
        <v/>
      </c>
    </row>
    <row r="437" ht="21" customHeight="1">
      <c r="A437" s="15" t="n"/>
      <c r="B437" s="15" t="n"/>
      <c r="C437" s="23">
        <f>IF(B437="","",IFERROR(INDEX(Clientes!$B$2:$B$201,MATCH(B437,Clientes!$A$2:$A$201,0)),"CLIENTE NO ENCONTRADO"))</f>
        <v/>
      </c>
      <c r="D437" s="15" t="n"/>
      <c r="E437" s="15" t="n"/>
      <c r="F437" s="17" t="n"/>
      <c r="G437" s="17" t="n"/>
      <c r="H437" s="18" t="n"/>
      <c r="I437" s="17" t="n"/>
      <c r="J437" s="17" t="n"/>
      <c r="K437" s="17" t="n"/>
      <c r="L437" s="17" t="n"/>
      <c r="M437" s="24">
        <f>IF(A437="","",IFERROR(IF(COUNTIF(Lecturas_KM!$B$2:$B$1001,A437)=0,"",SUMPRODUCT(MAX((Lecturas_KM!$B$2:$B$1001=A437)*Lecturas_KM!$D$2:$D$1001))),""))</f>
        <v/>
      </c>
      <c r="N437" s="25">
        <f>IF(A437="","",IFERROR(IF(COUNTIF(Lecturas_KM!$B$2:$B$1001,A437)=0,"",SUMPRODUCT(MAX((Lecturas_KM!$B$2:$B$1001=A437)*Lecturas_KM!$C$2:$C$1001))),""))</f>
        <v/>
      </c>
      <c r="O437" s="21" t="n"/>
      <c r="P437" s="17" t="n"/>
      <c r="Q437" s="26">
        <f>IF(A437="","",IF(OR(B437="",D437="",E437="",F437="",G437="",H437="",O437=""),"INCOMPLETO",IF(C437="CLIENTE NO ENCONTRADO","REVISAR CLIENTE","COMPLETO")))</f>
        <v/>
      </c>
      <c r="T437">
        <f>IF(Clientes!A437="","",Clientes!A437)</f>
        <v/>
      </c>
      <c r="U437">
        <f>IF(Catalogos!C437="","",Catalogos!C437)</f>
        <v/>
      </c>
      <c r="V437">
        <f>IF(Catalogos!D437="","",Catalogos!D437)</f>
        <v/>
      </c>
      <c r="W437">
        <f>IF(Catalogos!E437="","",Catalogos!E437)</f>
        <v/>
      </c>
      <c r="X437">
        <f>IF(Catalogos!F437="","",Catalogos!F437)</f>
        <v/>
      </c>
      <c r="Y437">
        <f>IF(Catalogos!G437="","",Catalogos!G437)</f>
        <v/>
      </c>
    </row>
    <row r="438" ht="21" customHeight="1">
      <c r="A438" s="15" t="n"/>
      <c r="B438" s="15" t="n"/>
      <c r="C438" s="16">
        <f>IF(B438="","",IFERROR(INDEX(Clientes!$B$2:$B$201,MATCH(B438,Clientes!$A$2:$A$201,0)),"CLIENTE NO ENCONTRADO"))</f>
        <v/>
      </c>
      <c r="D438" s="15" t="n"/>
      <c r="E438" s="15" t="n"/>
      <c r="F438" s="17" t="n"/>
      <c r="G438" s="17" t="n"/>
      <c r="H438" s="18" t="n"/>
      <c r="I438" s="17" t="n"/>
      <c r="J438" s="17" t="n"/>
      <c r="K438" s="17" t="n"/>
      <c r="L438" s="17" t="n"/>
      <c r="M438" s="19">
        <f>IF(A438="","",IFERROR(IF(COUNTIF(Lecturas_KM!$B$2:$B$1001,A438)=0,"",SUMPRODUCT(MAX((Lecturas_KM!$B$2:$B$1001=A438)*Lecturas_KM!$D$2:$D$1001))),""))</f>
        <v/>
      </c>
      <c r="N438" s="20">
        <f>IF(A438="","",IFERROR(IF(COUNTIF(Lecturas_KM!$B$2:$B$1001,A438)=0,"",SUMPRODUCT(MAX((Lecturas_KM!$B$2:$B$1001=A438)*Lecturas_KM!$C$2:$C$1001))),""))</f>
        <v/>
      </c>
      <c r="O438" s="21" t="n"/>
      <c r="P438" s="17" t="n"/>
      <c r="Q438" s="22">
        <f>IF(A438="","",IF(OR(B438="",D438="",E438="",F438="",G438="",H438="",O438=""),"INCOMPLETO",IF(C438="CLIENTE NO ENCONTRADO","REVISAR CLIENTE","COMPLETO")))</f>
        <v/>
      </c>
      <c r="T438">
        <f>IF(Clientes!A438="","",Clientes!A438)</f>
        <v/>
      </c>
      <c r="U438">
        <f>IF(Catalogos!C438="","",Catalogos!C438)</f>
        <v/>
      </c>
      <c r="V438">
        <f>IF(Catalogos!D438="","",Catalogos!D438)</f>
        <v/>
      </c>
      <c r="W438">
        <f>IF(Catalogos!E438="","",Catalogos!E438)</f>
        <v/>
      </c>
      <c r="X438">
        <f>IF(Catalogos!F438="","",Catalogos!F438)</f>
        <v/>
      </c>
      <c r="Y438">
        <f>IF(Catalogos!G438="","",Catalogos!G438)</f>
        <v/>
      </c>
    </row>
    <row r="439" ht="21" customHeight="1">
      <c r="A439" s="15" t="n"/>
      <c r="B439" s="15" t="n"/>
      <c r="C439" s="23">
        <f>IF(B439="","",IFERROR(INDEX(Clientes!$B$2:$B$201,MATCH(B439,Clientes!$A$2:$A$201,0)),"CLIENTE NO ENCONTRADO"))</f>
        <v/>
      </c>
      <c r="D439" s="15" t="n"/>
      <c r="E439" s="15" t="n"/>
      <c r="F439" s="17" t="n"/>
      <c r="G439" s="17" t="n"/>
      <c r="H439" s="18" t="n"/>
      <c r="I439" s="17" t="n"/>
      <c r="J439" s="17" t="n"/>
      <c r="K439" s="17" t="n"/>
      <c r="L439" s="17" t="n"/>
      <c r="M439" s="24">
        <f>IF(A439="","",IFERROR(IF(COUNTIF(Lecturas_KM!$B$2:$B$1001,A439)=0,"",SUMPRODUCT(MAX((Lecturas_KM!$B$2:$B$1001=A439)*Lecturas_KM!$D$2:$D$1001))),""))</f>
        <v/>
      </c>
      <c r="N439" s="25">
        <f>IF(A439="","",IFERROR(IF(COUNTIF(Lecturas_KM!$B$2:$B$1001,A439)=0,"",SUMPRODUCT(MAX((Lecturas_KM!$B$2:$B$1001=A439)*Lecturas_KM!$C$2:$C$1001))),""))</f>
        <v/>
      </c>
      <c r="O439" s="21" t="n"/>
      <c r="P439" s="17" t="n"/>
      <c r="Q439" s="26">
        <f>IF(A439="","",IF(OR(B439="",D439="",E439="",F439="",G439="",H439="",O439=""),"INCOMPLETO",IF(C439="CLIENTE NO ENCONTRADO","REVISAR CLIENTE","COMPLETO")))</f>
        <v/>
      </c>
      <c r="T439">
        <f>IF(Clientes!A439="","",Clientes!A439)</f>
        <v/>
      </c>
      <c r="U439">
        <f>IF(Catalogos!C439="","",Catalogos!C439)</f>
        <v/>
      </c>
      <c r="V439">
        <f>IF(Catalogos!D439="","",Catalogos!D439)</f>
        <v/>
      </c>
      <c r="W439">
        <f>IF(Catalogos!E439="","",Catalogos!E439)</f>
        <v/>
      </c>
      <c r="X439">
        <f>IF(Catalogos!F439="","",Catalogos!F439)</f>
        <v/>
      </c>
      <c r="Y439">
        <f>IF(Catalogos!G439="","",Catalogos!G439)</f>
        <v/>
      </c>
    </row>
    <row r="440" ht="21" customHeight="1">
      <c r="A440" s="15" t="n"/>
      <c r="B440" s="15" t="n"/>
      <c r="C440" s="16">
        <f>IF(B440="","",IFERROR(INDEX(Clientes!$B$2:$B$201,MATCH(B440,Clientes!$A$2:$A$201,0)),"CLIENTE NO ENCONTRADO"))</f>
        <v/>
      </c>
      <c r="D440" s="15" t="n"/>
      <c r="E440" s="15" t="n"/>
      <c r="F440" s="17" t="n"/>
      <c r="G440" s="17" t="n"/>
      <c r="H440" s="18" t="n"/>
      <c r="I440" s="17" t="n"/>
      <c r="J440" s="17" t="n"/>
      <c r="K440" s="17" t="n"/>
      <c r="L440" s="17" t="n"/>
      <c r="M440" s="19">
        <f>IF(A440="","",IFERROR(IF(COUNTIF(Lecturas_KM!$B$2:$B$1001,A440)=0,"",SUMPRODUCT(MAX((Lecturas_KM!$B$2:$B$1001=A440)*Lecturas_KM!$D$2:$D$1001))),""))</f>
        <v/>
      </c>
      <c r="N440" s="20">
        <f>IF(A440="","",IFERROR(IF(COUNTIF(Lecturas_KM!$B$2:$B$1001,A440)=0,"",SUMPRODUCT(MAX((Lecturas_KM!$B$2:$B$1001=A440)*Lecturas_KM!$C$2:$C$1001))),""))</f>
        <v/>
      </c>
      <c r="O440" s="21" t="n"/>
      <c r="P440" s="17" t="n"/>
      <c r="Q440" s="22">
        <f>IF(A440="","",IF(OR(B440="",D440="",E440="",F440="",G440="",H440="",O440=""),"INCOMPLETO",IF(C440="CLIENTE NO ENCONTRADO","REVISAR CLIENTE","COMPLETO")))</f>
        <v/>
      </c>
      <c r="T440">
        <f>IF(Clientes!A440="","",Clientes!A440)</f>
        <v/>
      </c>
      <c r="U440">
        <f>IF(Catalogos!C440="","",Catalogos!C440)</f>
        <v/>
      </c>
      <c r="V440">
        <f>IF(Catalogos!D440="","",Catalogos!D440)</f>
        <v/>
      </c>
      <c r="W440">
        <f>IF(Catalogos!E440="","",Catalogos!E440)</f>
        <v/>
      </c>
      <c r="X440">
        <f>IF(Catalogos!F440="","",Catalogos!F440)</f>
        <v/>
      </c>
      <c r="Y440">
        <f>IF(Catalogos!G440="","",Catalogos!G440)</f>
        <v/>
      </c>
    </row>
    <row r="441" ht="21" customHeight="1">
      <c r="A441" s="15" t="n"/>
      <c r="B441" s="15" t="n"/>
      <c r="C441" s="23">
        <f>IF(B441="","",IFERROR(INDEX(Clientes!$B$2:$B$201,MATCH(B441,Clientes!$A$2:$A$201,0)),"CLIENTE NO ENCONTRADO"))</f>
        <v/>
      </c>
      <c r="D441" s="15" t="n"/>
      <c r="E441" s="15" t="n"/>
      <c r="F441" s="17" t="n"/>
      <c r="G441" s="17" t="n"/>
      <c r="H441" s="18" t="n"/>
      <c r="I441" s="17" t="n"/>
      <c r="J441" s="17" t="n"/>
      <c r="K441" s="17" t="n"/>
      <c r="L441" s="17" t="n"/>
      <c r="M441" s="24">
        <f>IF(A441="","",IFERROR(IF(COUNTIF(Lecturas_KM!$B$2:$B$1001,A441)=0,"",SUMPRODUCT(MAX((Lecturas_KM!$B$2:$B$1001=A441)*Lecturas_KM!$D$2:$D$1001))),""))</f>
        <v/>
      </c>
      <c r="N441" s="25">
        <f>IF(A441="","",IFERROR(IF(COUNTIF(Lecturas_KM!$B$2:$B$1001,A441)=0,"",SUMPRODUCT(MAX((Lecturas_KM!$B$2:$B$1001=A441)*Lecturas_KM!$C$2:$C$1001))),""))</f>
        <v/>
      </c>
      <c r="O441" s="21" t="n"/>
      <c r="P441" s="17" t="n"/>
      <c r="Q441" s="26">
        <f>IF(A441="","",IF(OR(B441="",D441="",E441="",F441="",G441="",H441="",O441=""),"INCOMPLETO",IF(C441="CLIENTE NO ENCONTRADO","REVISAR CLIENTE","COMPLETO")))</f>
        <v/>
      </c>
      <c r="T441">
        <f>IF(Clientes!A441="","",Clientes!A441)</f>
        <v/>
      </c>
      <c r="U441">
        <f>IF(Catalogos!C441="","",Catalogos!C441)</f>
        <v/>
      </c>
      <c r="V441">
        <f>IF(Catalogos!D441="","",Catalogos!D441)</f>
        <v/>
      </c>
      <c r="W441">
        <f>IF(Catalogos!E441="","",Catalogos!E441)</f>
        <v/>
      </c>
      <c r="X441">
        <f>IF(Catalogos!F441="","",Catalogos!F441)</f>
        <v/>
      </c>
      <c r="Y441">
        <f>IF(Catalogos!G441="","",Catalogos!G441)</f>
        <v/>
      </c>
    </row>
    <row r="442" ht="21" customHeight="1">
      <c r="A442" s="15" t="n"/>
      <c r="B442" s="15" t="n"/>
      <c r="C442" s="16">
        <f>IF(B442="","",IFERROR(INDEX(Clientes!$B$2:$B$201,MATCH(B442,Clientes!$A$2:$A$201,0)),"CLIENTE NO ENCONTRADO"))</f>
        <v/>
      </c>
      <c r="D442" s="15" t="n"/>
      <c r="E442" s="15" t="n"/>
      <c r="F442" s="17" t="n"/>
      <c r="G442" s="17" t="n"/>
      <c r="H442" s="18" t="n"/>
      <c r="I442" s="17" t="n"/>
      <c r="J442" s="17" t="n"/>
      <c r="K442" s="17" t="n"/>
      <c r="L442" s="17" t="n"/>
      <c r="M442" s="19">
        <f>IF(A442="","",IFERROR(IF(COUNTIF(Lecturas_KM!$B$2:$B$1001,A442)=0,"",SUMPRODUCT(MAX((Lecturas_KM!$B$2:$B$1001=A442)*Lecturas_KM!$D$2:$D$1001))),""))</f>
        <v/>
      </c>
      <c r="N442" s="20">
        <f>IF(A442="","",IFERROR(IF(COUNTIF(Lecturas_KM!$B$2:$B$1001,A442)=0,"",SUMPRODUCT(MAX((Lecturas_KM!$B$2:$B$1001=A442)*Lecturas_KM!$C$2:$C$1001))),""))</f>
        <v/>
      </c>
      <c r="O442" s="21" t="n"/>
      <c r="P442" s="17" t="n"/>
      <c r="Q442" s="22">
        <f>IF(A442="","",IF(OR(B442="",D442="",E442="",F442="",G442="",H442="",O442=""),"INCOMPLETO",IF(C442="CLIENTE NO ENCONTRADO","REVISAR CLIENTE","COMPLETO")))</f>
        <v/>
      </c>
      <c r="T442">
        <f>IF(Clientes!A442="","",Clientes!A442)</f>
        <v/>
      </c>
      <c r="U442">
        <f>IF(Catalogos!C442="","",Catalogos!C442)</f>
        <v/>
      </c>
      <c r="V442">
        <f>IF(Catalogos!D442="","",Catalogos!D442)</f>
        <v/>
      </c>
      <c r="W442">
        <f>IF(Catalogos!E442="","",Catalogos!E442)</f>
        <v/>
      </c>
      <c r="X442">
        <f>IF(Catalogos!F442="","",Catalogos!F442)</f>
        <v/>
      </c>
      <c r="Y442">
        <f>IF(Catalogos!G442="","",Catalogos!G442)</f>
        <v/>
      </c>
    </row>
    <row r="443" ht="21" customHeight="1">
      <c r="A443" s="15" t="n"/>
      <c r="B443" s="15" t="n"/>
      <c r="C443" s="23">
        <f>IF(B443="","",IFERROR(INDEX(Clientes!$B$2:$B$201,MATCH(B443,Clientes!$A$2:$A$201,0)),"CLIENTE NO ENCONTRADO"))</f>
        <v/>
      </c>
      <c r="D443" s="15" t="n"/>
      <c r="E443" s="15" t="n"/>
      <c r="F443" s="17" t="n"/>
      <c r="G443" s="17" t="n"/>
      <c r="H443" s="18" t="n"/>
      <c r="I443" s="17" t="n"/>
      <c r="J443" s="17" t="n"/>
      <c r="K443" s="17" t="n"/>
      <c r="L443" s="17" t="n"/>
      <c r="M443" s="24">
        <f>IF(A443="","",IFERROR(IF(COUNTIF(Lecturas_KM!$B$2:$B$1001,A443)=0,"",SUMPRODUCT(MAX((Lecturas_KM!$B$2:$B$1001=A443)*Lecturas_KM!$D$2:$D$1001))),""))</f>
        <v/>
      </c>
      <c r="N443" s="25">
        <f>IF(A443="","",IFERROR(IF(COUNTIF(Lecturas_KM!$B$2:$B$1001,A443)=0,"",SUMPRODUCT(MAX((Lecturas_KM!$B$2:$B$1001=A443)*Lecturas_KM!$C$2:$C$1001))),""))</f>
        <v/>
      </c>
      <c r="O443" s="21" t="n"/>
      <c r="P443" s="17" t="n"/>
      <c r="Q443" s="26">
        <f>IF(A443="","",IF(OR(B443="",D443="",E443="",F443="",G443="",H443="",O443=""),"INCOMPLETO",IF(C443="CLIENTE NO ENCONTRADO","REVISAR CLIENTE","COMPLETO")))</f>
        <v/>
      </c>
      <c r="T443">
        <f>IF(Clientes!A443="","",Clientes!A443)</f>
        <v/>
      </c>
      <c r="U443">
        <f>IF(Catalogos!C443="","",Catalogos!C443)</f>
        <v/>
      </c>
      <c r="V443">
        <f>IF(Catalogos!D443="","",Catalogos!D443)</f>
        <v/>
      </c>
      <c r="W443">
        <f>IF(Catalogos!E443="","",Catalogos!E443)</f>
        <v/>
      </c>
      <c r="X443">
        <f>IF(Catalogos!F443="","",Catalogos!F443)</f>
        <v/>
      </c>
      <c r="Y443">
        <f>IF(Catalogos!G443="","",Catalogos!G443)</f>
        <v/>
      </c>
    </row>
    <row r="444" ht="21" customHeight="1">
      <c r="A444" s="15" t="n"/>
      <c r="B444" s="15" t="n"/>
      <c r="C444" s="16">
        <f>IF(B444="","",IFERROR(INDEX(Clientes!$B$2:$B$201,MATCH(B444,Clientes!$A$2:$A$201,0)),"CLIENTE NO ENCONTRADO"))</f>
        <v/>
      </c>
      <c r="D444" s="15" t="n"/>
      <c r="E444" s="15" t="n"/>
      <c r="F444" s="17" t="n"/>
      <c r="G444" s="17" t="n"/>
      <c r="H444" s="18" t="n"/>
      <c r="I444" s="17" t="n"/>
      <c r="J444" s="17" t="n"/>
      <c r="K444" s="17" t="n"/>
      <c r="L444" s="17" t="n"/>
      <c r="M444" s="19">
        <f>IF(A444="","",IFERROR(IF(COUNTIF(Lecturas_KM!$B$2:$B$1001,A444)=0,"",SUMPRODUCT(MAX((Lecturas_KM!$B$2:$B$1001=A444)*Lecturas_KM!$D$2:$D$1001))),""))</f>
        <v/>
      </c>
      <c r="N444" s="20">
        <f>IF(A444="","",IFERROR(IF(COUNTIF(Lecturas_KM!$B$2:$B$1001,A444)=0,"",SUMPRODUCT(MAX((Lecturas_KM!$B$2:$B$1001=A444)*Lecturas_KM!$C$2:$C$1001))),""))</f>
        <v/>
      </c>
      <c r="O444" s="21" t="n"/>
      <c r="P444" s="17" t="n"/>
      <c r="Q444" s="22">
        <f>IF(A444="","",IF(OR(B444="",D444="",E444="",F444="",G444="",H444="",O444=""),"INCOMPLETO",IF(C444="CLIENTE NO ENCONTRADO","REVISAR CLIENTE","COMPLETO")))</f>
        <v/>
      </c>
      <c r="T444">
        <f>IF(Clientes!A444="","",Clientes!A444)</f>
        <v/>
      </c>
      <c r="U444">
        <f>IF(Catalogos!C444="","",Catalogos!C444)</f>
        <v/>
      </c>
      <c r="V444">
        <f>IF(Catalogos!D444="","",Catalogos!D444)</f>
        <v/>
      </c>
      <c r="W444">
        <f>IF(Catalogos!E444="","",Catalogos!E444)</f>
        <v/>
      </c>
      <c r="X444">
        <f>IF(Catalogos!F444="","",Catalogos!F444)</f>
        <v/>
      </c>
      <c r="Y444">
        <f>IF(Catalogos!G444="","",Catalogos!G444)</f>
        <v/>
      </c>
    </row>
    <row r="445" ht="21" customHeight="1">
      <c r="A445" s="15" t="n"/>
      <c r="B445" s="15" t="n"/>
      <c r="C445" s="23">
        <f>IF(B445="","",IFERROR(INDEX(Clientes!$B$2:$B$201,MATCH(B445,Clientes!$A$2:$A$201,0)),"CLIENTE NO ENCONTRADO"))</f>
        <v/>
      </c>
      <c r="D445" s="15" t="n"/>
      <c r="E445" s="15" t="n"/>
      <c r="F445" s="17" t="n"/>
      <c r="G445" s="17" t="n"/>
      <c r="H445" s="18" t="n"/>
      <c r="I445" s="17" t="n"/>
      <c r="J445" s="17" t="n"/>
      <c r="K445" s="17" t="n"/>
      <c r="L445" s="17" t="n"/>
      <c r="M445" s="24">
        <f>IF(A445="","",IFERROR(IF(COUNTIF(Lecturas_KM!$B$2:$B$1001,A445)=0,"",SUMPRODUCT(MAX((Lecturas_KM!$B$2:$B$1001=A445)*Lecturas_KM!$D$2:$D$1001))),""))</f>
        <v/>
      </c>
      <c r="N445" s="25">
        <f>IF(A445="","",IFERROR(IF(COUNTIF(Lecturas_KM!$B$2:$B$1001,A445)=0,"",SUMPRODUCT(MAX((Lecturas_KM!$B$2:$B$1001=A445)*Lecturas_KM!$C$2:$C$1001))),""))</f>
        <v/>
      </c>
      <c r="O445" s="21" t="n"/>
      <c r="P445" s="17" t="n"/>
      <c r="Q445" s="26">
        <f>IF(A445="","",IF(OR(B445="",D445="",E445="",F445="",G445="",H445="",O445=""),"INCOMPLETO",IF(C445="CLIENTE NO ENCONTRADO","REVISAR CLIENTE","COMPLETO")))</f>
        <v/>
      </c>
      <c r="T445">
        <f>IF(Clientes!A445="","",Clientes!A445)</f>
        <v/>
      </c>
      <c r="U445">
        <f>IF(Catalogos!C445="","",Catalogos!C445)</f>
        <v/>
      </c>
      <c r="V445">
        <f>IF(Catalogos!D445="","",Catalogos!D445)</f>
        <v/>
      </c>
      <c r="W445">
        <f>IF(Catalogos!E445="","",Catalogos!E445)</f>
        <v/>
      </c>
      <c r="X445">
        <f>IF(Catalogos!F445="","",Catalogos!F445)</f>
        <v/>
      </c>
      <c r="Y445">
        <f>IF(Catalogos!G445="","",Catalogos!G445)</f>
        <v/>
      </c>
    </row>
    <row r="446" ht="21" customHeight="1">
      <c r="A446" s="15" t="n"/>
      <c r="B446" s="15" t="n"/>
      <c r="C446" s="16">
        <f>IF(B446="","",IFERROR(INDEX(Clientes!$B$2:$B$201,MATCH(B446,Clientes!$A$2:$A$201,0)),"CLIENTE NO ENCONTRADO"))</f>
        <v/>
      </c>
      <c r="D446" s="15" t="n"/>
      <c r="E446" s="15" t="n"/>
      <c r="F446" s="17" t="n"/>
      <c r="G446" s="17" t="n"/>
      <c r="H446" s="18" t="n"/>
      <c r="I446" s="17" t="n"/>
      <c r="J446" s="17" t="n"/>
      <c r="K446" s="17" t="n"/>
      <c r="L446" s="17" t="n"/>
      <c r="M446" s="19">
        <f>IF(A446="","",IFERROR(IF(COUNTIF(Lecturas_KM!$B$2:$B$1001,A446)=0,"",SUMPRODUCT(MAX((Lecturas_KM!$B$2:$B$1001=A446)*Lecturas_KM!$D$2:$D$1001))),""))</f>
        <v/>
      </c>
      <c r="N446" s="20">
        <f>IF(A446="","",IFERROR(IF(COUNTIF(Lecturas_KM!$B$2:$B$1001,A446)=0,"",SUMPRODUCT(MAX((Lecturas_KM!$B$2:$B$1001=A446)*Lecturas_KM!$C$2:$C$1001))),""))</f>
        <v/>
      </c>
      <c r="O446" s="21" t="n"/>
      <c r="P446" s="17" t="n"/>
      <c r="Q446" s="22">
        <f>IF(A446="","",IF(OR(B446="",D446="",E446="",F446="",G446="",H446="",O446=""),"INCOMPLETO",IF(C446="CLIENTE NO ENCONTRADO","REVISAR CLIENTE","COMPLETO")))</f>
        <v/>
      </c>
      <c r="T446">
        <f>IF(Clientes!A446="","",Clientes!A446)</f>
        <v/>
      </c>
      <c r="U446">
        <f>IF(Catalogos!C446="","",Catalogos!C446)</f>
        <v/>
      </c>
      <c r="V446">
        <f>IF(Catalogos!D446="","",Catalogos!D446)</f>
        <v/>
      </c>
      <c r="W446">
        <f>IF(Catalogos!E446="","",Catalogos!E446)</f>
        <v/>
      </c>
      <c r="X446">
        <f>IF(Catalogos!F446="","",Catalogos!F446)</f>
        <v/>
      </c>
      <c r="Y446">
        <f>IF(Catalogos!G446="","",Catalogos!G446)</f>
        <v/>
      </c>
    </row>
    <row r="447" ht="21" customHeight="1">
      <c r="A447" s="15" t="n"/>
      <c r="B447" s="15" t="n"/>
      <c r="C447" s="23">
        <f>IF(B447="","",IFERROR(INDEX(Clientes!$B$2:$B$201,MATCH(B447,Clientes!$A$2:$A$201,0)),"CLIENTE NO ENCONTRADO"))</f>
        <v/>
      </c>
      <c r="D447" s="15" t="n"/>
      <c r="E447" s="15" t="n"/>
      <c r="F447" s="17" t="n"/>
      <c r="G447" s="17" t="n"/>
      <c r="H447" s="18" t="n"/>
      <c r="I447" s="17" t="n"/>
      <c r="J447" s="17" t="n"/>
      <c r="K447" s="17" t="n"/>
      <c r="L447" s="17" t="n"/>
      <c r="M447" s="24">
        <f>IF(A447="","",IFERROR(IF(COUNTIF(Lecturas_KM!$B$2:$B$1001,A447)=0,"",SUMPRODUCT(MAX((Lecturas_KM!$B$2:$B$1001=A447)*Lecturas_KM!$D$2:$D$1001))),""))</f>
        <v/>
      </c>
      <c r="N447" s="25">
        <f>IF(A447="","",IFERROR(IF(COUNTIF(Lecturas_KM!$B$2:$B$1001,A447)=0,"",SUMPRODUCT(MAX((Lecturas_KM!$B$2:$B$1001=A447)*Lecturas_KM!$C$2:$C$1001))),""))</f>
        <v/>
      </c>
      <c r="O447" s="21" t="n"/>
      <c r="P447" s="17" t="n"/>
      <c r="Q447" s="26">
        <f>IF(A447="","",IF(OR(B447="",D447="",E447="",F447="",G447="",H447="",O447=""),"INCOMPLETO",IF(C447="CLIENTE NO ENCONTRADO","REVISAR CLIENTE","COMPLETO")))</f>
        <v/>
      </c>
      <c r="T447">
        <f>IF(Clientes!A447="","",Clientes!A447)</f>
        <v/>
      </c>
      <c r="U447">
        <f>IF(Catalogos!C447="","",Catalogos!C447)</f>
        <v/>
      </c>
      <c r="V447">
        <f>IF(Catalogos!D447="","",Catalogos!D447)</f>
        <v/>
      </c>
      <c r="W447">
        <f>IF(Catalogos!E447="","",Catalogos!E447)</f>
        <v/>
      </c>
      <c r="X447">
        <f>IF(Catalogos!F447="","",Catalogos!F447)</f>
        <v/>
      </c>
      <c r="Y447">
        <f>IF(Catalogos!G447="","",Catalogos!G447)</f>
        <v/>
      </c>
    </row>
    <row r="448" ht="21" customHeight="1">
      <c r="A448" s="15" t="n"/>
      <c r="B448" s="15" t="n"/>
      <c r="C448" s="16">
        <f>IF(B448="","",IFERROR(INDEX(Clientes!$B$2:$B$201,MATCH(B448,Clientes!$A$2:$A$201,0)),"CLIENTE NO ENCONTRADO"))</f>
        <v/>
      </c>
      <c r="D448" s="15" t="n"/>
      <c r="E448" s="15" t="n"/>
      <c r="F448" s="17" t="n"/>
      <c r="G448" s="17" t="n"/>
      <c r="H448" s="18" t="n"/>
      <c r="I448" s="17" t="n"/>
      <c r="J448" s="17" t="n"/>
      <c r="K448" s="17" t="n"/>
      <c r="L448" s="17" t="n"/>
      <c r="M448" s="19">
        <f>IF(A448="","",IFERROR(IF(COUNTIF(Lecturas_KM!$B$2:$B$1001,A448)=0,"",SUMPRODUCT(MAX((Lecturas_KM!$B$2:$B$1001=A448)*Lecturas_KM!$D$2:$D$1001))),""))</f>
        <v/>
      </c>
      <c r="N448" s="20">
        <f>IF(A448="","",IFERROR(IF(COUNTIF(Lecturas_KM!$B$2:$B$1001,A448)=0,"",SUMPRODUCT(MAX((Lecturas_KM!$B$2:$B$1001=A448)*Lecturas_KM!$C$2:$C$1001))),""))</f>
        <v/>
      </c>
      <c r="O448" s="21" t="n"/>
      <c r="P448" s="17" t="n"/>
      <c r="Q448" s="22">
        <f>IF(A448="","",IF(OR(B448="",D448="",E448="",F448="",G448="",H448="",O448=""),"INCOMPLETO",IF(C448="CLIENTE NO ENCONTRADO","REVISAR CLIENTE","COMPLETO")))</f>
        <v/>
      </c>
      <c r="T448">
        <f>IF(Clientes!A448="","",Clientes!A448)</f>
        <v/>
      </c>
      <c r="U448">
        <f>IF(Catalogos!C448="","",Catalogos!C448)</f>
        <v/>
      </c>
      <c r="V448">
        <f>IF(Catalogos!D448="","",Catalogos!D448)</f>
        <v/>
      </c>
      <c r="W448">
        <f>IF(Catalogos!E448="","",Catalogos!E448)</f>
        <v/>
      </c>
      <c r="X448">
        <f>IF(Catalogos!F448="","",Catalogos!F448)</f>
        <v/>
      </c>
      <c r="Y448">
        <f>IF(Catalogos!G448="","",Catalogos!G448)</f>
        <v/>
      </c>
    </row>
    <row r="449" ht="21" customHeight="1">
      <c r="A449" s="15" t="n"/>
      <c r="B449" s="15" t="n"/>
      <c r="C449" s="23">
        <f>IF(B449="","",IFERROR(INDEX(Clientes!$B$2:$B$201,MATCH(B449,Clientes!$A$2:$A$201,0)),"CLIENTE NO ENCONTRADO"))</f>
        <v/>
      </c>
      <c r="D449" s="15" t="n"/>
      <c r="E449" s="15" t="n"/>
      <c r="F449" s="17" t="n"/>
      <c r="G449" s="17" t="n"/>
      <c r="H449" s="18" t="n"/>
      <c r="I449" s="17" t="n"/>
      <c r="J449" s="17" t="n"/>
      <c r="K449" s="17" t="n"/>
      <c r="L449" s="17" t="n"/>
      <c r="M449" s="24">
        <f>IF(A449="","",IFERROR(IF(COUNTIF(Lecturas_KM!$B$2:$B$1001,A449)=0,"",SUMPRODUCT(MAX((Lecturas_KM!$B$2:$B$1001=A449)*Lecturas_KM!$D$2:$D$1001))),""))</f>
        <v/>
      </c>
      <c r="N449" s="25">
        <f>IF(A449="","",IFERROR(IF(COUNTIF(Lecturas_KM!$B$2:$B$1001,A449)=0,"",SUMPRODUCT(MAX((Lecturas_KM!$B$2:$B$1001=A449)*Lecturas_KM!$C$2:$C$1001))),""))</f>
        <v/>
      </c>
      <c r="O449" s="21" t="n"/>
      <c r="P449" s="17" t="n"/>
      <c r="Q449" s="26">
        <f>IF(A449="","",IF(OR(B449="",D449="",E449="",F449="",G449="",H449="",O449=""),"INCOMPLETO",IF(C449="CLIENTE NO ENCONTRADO","REVISAR CLIENTE","COMPLETO")))</f>
        <v/>
      </c>
      <c r="T449">
        <f>IF(Clientes!A449="","",Clientes!A449)</f>
        <v/>
      </c>
      <c r="U449">
        <f>IF(Catalogos!C449="","",Catalogos!C449)</f>
        <v/>
      </c>
      <c r="V449">
        <f>IF(Catalogos!D449="","",Catalogos!D449)</f>
        <v/>
      </c>
      <c r="W449">
        <f>IF(Catalogos!E449="","",Catalogos!E449)</f>
        <v/>
      </c>
      <c r="X449">
        <f>IF(Catalogos!F449="","",Catalogos!F449)</f>
        <v/>
      </c>
      <c r="Y449">
        <f>IF(Catalogos!G449="","",Catalogos!G449)</f>
        <v/>
      </c>
    </row>
    <row r="450" ht="21" customHeight="1">
      <c r="A450" s="15" t="n"/>
      <c r="B450" s="15" t="n"/>
      <c r="C450" s="16">
        <f>IF(B450="","",IFERROR(INDEX(Clientes!$B$2:$B$201,MATCH(B450,Clientes!$A$2:$A$201,0)),"CLIENTE NO ENCONTRADO"))</f>
        <v/>
      </c>
      <c r="D450" s="15" t="n"/>
      <c r="E450" s="15" t="n"/>
      <c r="F450" s="17" t="n"/>
      <c r="G450" s="17" t="n"/>
      <c r="H450" s="18" t="n"/>
      <c r="I450" s="17" t="n"/>
      <c r="J450" s="17" t="n"/>
      <c r="K450" s="17" t="n"/>
      <c r="L450" s="17" t="n"/>
      <c r="M450" s="19">
        <f>IF(A450="","",IFERROR(IF(COUNTIF(Lecturas_KM!$B$2:$B$1001,A450)=0,"",SUMPRODUCT(MAX((Lecturas_KM!$B$2:$B$1001=A450)*Lecturas_KM!$D$2:$D$1001))),""))</f>
        <v/>
      </c>
      <c r="N450" s="20">
        <f>IF(A450="","",IFERROR(IF(COUNTIF(Lecturas_KM!$B$2:$B$1001,A450)=0,"",SUMPRODUCT(MAX((Lecturas_KM!$B$2:$B$1001=A450)*Lecturas_KM!$C$2:$C$1001))),""))</f>
        <v/>
      </c>
      <c r="O450" s="21" t="n"/>
      <c r="P450" s="17" t="n"/>
      <c r="Q450" s="22">
        <f>IF(A450="","",IF(OR(B450="",D450="",E450="",F450="",G450="",H450="",O450=""),"INCOMPLETO",IF(C450="CLIENTE NO ENCONTRADO","REVISAR CLIENTE","COMPLETO")))</f>
        <v/>
      </c>
      <c r="T450">
        <f>IF(Clientes!A450="","",Clientes!A450)</f>
        <v/>
      </c>
      <c r="U450">
        <f>IF(Catalogos!C450="","",Catalogos!C450)</f>
        <v/>
      </c>
      <c r="V450">
        <f>IF(Catalogos!D450="","",Catalogos!D450)</f>
        <v/>
      </c>
      <c r="W450">
        <f>IF(Catalogos!E450="","",Catalogos!E450)</f>
        <v/>
      </c>
      <c r="X450">
        <f>IF(Catalogos!F450="","",Catalogos!F450)</f>
        <v/>
      </c>
      <c r="Y450">
        <f>IF(Catalogos!G450="","",Catalogos!G450)</f>
        <v/>
      </c>
    </row>
    <row r="451" ht="21" customHeight="1">
      <c r="A451" s="15" t="n"/>
      <c r="B451" s="15" t="n"/>
      <c r="C451" s="23">
        <f>IF(B451="","",IFERROR(INDEX(Clientes!$B$2:$B$201,MATCH(B451,Clientes!$A$2:$A$201,0)),"CLIENTE NO ENCONTRADO"))</f>
        <v/>
      </c>
      <c r="D451" s="15" t="n"/>
      <c r="E451" s="15" t="n"/>
      <c r="F451" s="17" t="n"/>
      <c r="G451" s="17" t="n"/>
      <c r="H451" s="18" t="n"/>
      <c r="I451" s="17" t="n"/>
      <c r="J451" s="17" t="n"/>
      <c r="K451" s="17" t="n"/>
      <c r="L451" s="17" t="n"/>
      <c r="M451" s="24">
        <f>IF(A451="","",IFERROR(IF(COUNTIF(Lecturas_KM!$B$2:$B$1001,A451)=0,"",SUMPRODUCT(MAX((Lecturas_KM!$B$2:$B$1001=A451)*Lecturas_KM!$D$2:$D$1001))),""))</f>
        <v/>
      </c>
      <c r="N451" s="25">
        <f>IF(A451="","",IFERROR(IF(COUNTIF(Lecturas_KM!$B$2:$B$1001,A451)=0,"",SUMPRODUCT(MAX((Lecturas_KM!$B$2:$B$1001=A451)*Lecturas_KM!$C$2:$C$1001))),""))</f>
        <v/>
      </c>
      <c r="O451" s="21" t="n"/>
      <c r="P451" s="17" t="n"/>
      <c r="Q451" s="26">
        <f>IF(A451="","",IF(OR(B451="",D451="",E451="",F451="",G451="",H451="",O451=""),"INCOMPLETO",IF(C451="CLIENTE NO ENCONTRADO","REVISAR CLIENTE","COMPLETO")))</f>
        <v/>
      </c>
      <c r="T451">
        <f>IF(Clientes!A451="","",Clientes!A451)</f>
        <v/>
      </c>
      <c r="U451">
        <f>IF(Catalogos!C451="","",Catalogos!C451)</f>
        <v/>
      </c>
      <c r="V451">
        <f>IF(Catalogos!D451="","",Catalogos!D451)</f>
        <v/>
      </c>
      <c r="W451">
        <f>IF(Catalogos!E451="","",Catalogos!E451)</f>
        <v/>
      </c>
      <c r="X451">
        <f>IF(Catalogos!F451="","",Catalogos!F451)</f>
        <v/>
      </c>
      <c r="Y451">
        <f>IF(Catalogos!G451="","",Catalogos!G451)</f>
        <v/>
      </c>
    </row>
    <row r="452" ht="21" customHeight="1">
      <c r="A452" s="15" t="n"/>
      <c r="B452" s="15" t="n"/>
      <c r="C452" s="16">
        <f>IF(B452="","",IFERROR(INDEX(Clientes!$B$2:$B$201,MATCH(B452,Clientes!$A$2:$A$201,0)),"CLIENTE NO ENCONTRADO"))</f>
        <v/>
      </c>
      <c r="D452" s="15" t="n"/>
      <c r="E452" s="15" t="n"/>
      <c r="F452" s="17" t="n"/>
      <c r="G452" s="17" t="n"/>
      <c r="H452" s="18" t="n"/>
      <c r="I452" s="17" t="n"/>
      <c r="J452" s="17" t="n"/>
      <c r="K452" s="17" t="n"/>
      <c r="L452" s="17" t="n"/>
      <c r="M452" s="19">
        <f>IF(A452="","",IFERROR(IF(COUNTIF(Lecturas_KM!$B$2:$B$1001,A452)=0,"",SUMPRODUCT(MAX((Lecturas_KM!$B$2:$B$1001=A452)*Lecturas_KM!$D$2:$D$1001))),""))</f>
        <v/>
      </c>
      <c r="N452" s="20">
        <f>IF(A452="","",IFERROR(IF(COUNTIF(Lecturas_KM!$B$2:$B$1001,A452)=0,"",SUMPRODUCT(MAX((Lecturas_KM!$B$2:$B$1001=A452)*Lecturas_KM!$C$2:$C$1001))),""))</f>
        <v/>
      </c>
      <c r="O452" s="21" t="n"/>
      <c r="P452" s="17" t="n"/>
      <c r="Q452" s="22">
        <f>IF(A452="","",IF(OR(B452="",D452="",E452="",F452="",G452="",H452="",O452=""),"INCOMPLETO",IF(C452="CLIENTE NO ENCONTRADO","REVISAR CLIENTE","COMPLETO")))</f>
        <v/>
      </c>
      <c r="T452">
        <f>IF(Clientes!A452="","",Clientes!A452)</f>
        <v/>
      </c>
      <c r="U452">
        <f>IF(Catalogos!C452="","",Catalogos!C452)</f>
        <v/>
      </c>
      <c r="V452">
        <f>IF(Catalogos!D452="","",Catalogos!D452)</f>
        <v/>
      </c>
      <c r="W452">
        <f>IF(Catalogos!E452="","",Catalogos!E452)</f>
        <v/>
      </c>
      <c r="X452">
        <f>IF(Catalogos!F452="","",Catalogos!F452)</f>
        <v/>
      </c>
      <c r="Y452">
        <f>IF(Catalogos!G452="","",Catalogos!G452)</f>
        <v/>
      </c>
    </row>
    <row r="453" ht="21" customHeight="1">
      <c r="A453" s="15" t="n"/>
      <c r="B453" s="15" t="n"/>
      <c r="C453" s="23">
        <f>IF(B453="","",IFERROR(INDEX(Clientes!$B$2:$B$201,MATCH(B453,Clientes!$A$2:$A$201,0)),"CLIENTE NO ENCONTRADO"))</f>
        <v/>
      </c>
      <c r="D453" s="15" t="n"/>
      <c r="E453" s="15" t="n"/>
      <c r="F453" s="17" t="n"/>
      <c r="G453" s="17" t="n"/>
      <c r="H453" s="18" t="n"/>
      <c r="I453" s="17" t="n"/>
      <c r="J453" s="17" t="n"/>
      <c r="K453" s="17" t="n"/>
      <c r="L453" s="17" t="n"/>
      <c r="M453" s="24">
        <f>IF(A453="","",IFERROR(IF(COUNTIF(Lecturas_KM!$B$2:$B$1001,A453)=0,"",SUMPRODUCT(MAX((Lecturas_KM!$B$2:$B$1001=A453)*Lecturas_KM!$D$2:$D$1001))),""))</f>
        <v/>
      </c>
      <c r="N453" s="25">
        <f>IF(A453="","",IFERROR(IF(COUNTIF(Lecturas_KM!$B$2:$B$1001,A453)=0,"",SUMPRODUCT(MAX((Lecturas_KM!$B$2:$B$1001=A453)*Lecturas_KM!$C$2:$C$1001))),""))</f>
        <v/>
      </c>
      <c r="O453" s="21" t="n"/>
      <c r="P453" s="17" t="n"/>
      <c r="Q453" s="26">
        <f>IF(A453="","",IF(OR(B453="",D453="",E453="",F453="",G453="",H453="",O453=""),"INCOMPLETO",IF(C453="CLIENTE NO ENCONTRADO","REVISAR CLIENTE","COMPLETO")))</f>
        <v/>
      </c>
      <c r="T453">
        <f>IF(Clientes!A453="","",Clientes!A453)</f>
        <v/>
      </c>
      <c r="U453">
        <f>IF(Catalogos!C453="","",Catalogos!C453)</f>
        <v/>
      </c>
      <c r="V453">
        <f>IF(Catalogos!D453="","",Catalogos!D453)</f>
        <v/>
      </c>
      <c r="W453">
        <f>IF(Catalogos!E453="","",Catalogos!E453)</f>
        <v/>
      </c>
      <c r="X453">
        <f>IF(Catalogos!F453="","",Catalogos!F453)</f>
        <v/>
      </c>
      <c r="Y453">
        <f>IF(Catalogos!G453="","",Catalogos!G453)</f>
        <v/>
      </c>
    </row>
    <row r="454" ht="21" customHeight="1">
      <c r="A454" s="15" t="n"/>
      <c r="B454" s="15" t="n"/>
      <c r="C454" s="16">
        <f>IF(B454="","",IFERROR(INDEX(Clientes!$B$2:$B$201,MATCH(B454,Clientes!$A$2:$A$201,0)),"CLIENTE NO ENCONTRADO"))</f>
        <v/>
      </c>
      <c r="D454" s="15" t="n"/>
      <c r="E454" s="15" t="n"/>
      <c r="F454" s="17" t="n"/>
      <c r="G454" s="17" t="n"/>
      <c r="H454" s="18" t="n"/>
      <c r="I454" s="17" t="n"/>
      <c r="J454" s="17" t="n"/>
      <c r="K454" s="17" t="n"/>
      <c r="L454" s="17" t="n"/>
      <c r="M454" s="19">
        <f>IF(A454="","",IFERROR(IF(COUNTIF(Lecturas_KM!$B$2:$B$1001,A454)=0,"",SUMPRODUCT(MAX((Lecturas_KM!$B$2:$B$1001=A454)*Lecturas_KM!$D$2:$D$1001))),""))</f>
        <v/>
      </c>
      <c r="N454" s="20">
        <f>IF(A454="","",IFERROR(IF(COUNTIF(Lecturas_KM!$B$2:$B$1001,A454)=0,"",SUMPRODUCT(MAX((Lecturas_KM!$B$2:$B$1001=A454)*Lecturas_KM!$C$2:$C$1001))),""))</f>
        <v/>
      </c>
      <c r="O454" s="21" t="n"/>
      <c r="P454" s="17" t="n"/>
      <c r="Q454" s="22">
        <f>IF(A454="","",IF(OR(B454="",D454="",E454="",F454="",G454="",H454="",O454=""),"INCOMPLETO",IF(C454="CLIENTE NO ENCONTRADO","REVISAR CLIENTE","COMPLETO")))</f>
        <v/>
      </c>
      <c r="T454">
        <f>IF(Clientes!A454="","",Clientes!A454)</f>
        <v/>
      </c>
      <c r="U454">
        <f>IF(Catalogos!C454="","",Catalogos!C454)</f>
        <v/>
      </c>
      <c r="V454">
        <f>IF(Catalogos!D454="","",Catalogos!D454)</f>
        <v/>
      </c>
      <c r="W454">
        <f>IF(Catalogos!E454="","",Catalogos!E454)</f>
        <v/>
      </c>
      <c r="X454">
        <f>IF(Catalogos!F454="","",Catalogos!F454)</f>
        <v/>
      </c>
      <c r="Y454">
        <f>IF(Catalogos!G454="","",Catalogos!G454)</f>
        <v/>
      </c>
    </row>
    <row r="455" ht="21" customHeight="1">
      <c r="A455" s="15" t="n"/>
      <c r="B455" s="15" t="n"/>
      <c r="C455" s="23">
        <f>IF(B455="","",IFERROR(INDEX(Clientes!$B$2:$B$201,MATCH(B455,Clientes!$A$2:$A$201,0)),"CLIENTE NO ENCONTRADO"))</f>
        <v/>
      </c>
      <c r="D455" s="15" t="n"/>
      <c r="E455" s="15" t="n"/>
      <c r="F455" s="17" t="n"/>
      <c r="G455" s="17" t="n"/>
      <c r="H455" s="18" t="n"/>
      <c r="I455" s="17" t="n"/>
      <c r="J455" s="17" t="n"/>
      <c r="K455" s="17" t="n"/>
      <c r="L455" s="17" t="n"/>
      <c r="M455" s="24">
        <f>IF(A455="","",IFERROR(IF(COUNTIF(Lecturas_KM!$B$2:$B$1001,A455)=0,"",SUMPRODUCT(MAX((Lecturas_KM!$B$2:$B$1001=A455)*Lecturas_KM!$D$2:$D$1001))),""))</f>
        <v/>
      </c>
      <c r="N455" s="25">
        <f>IF(A455="","",IFERROR(IF(COUNTIF(Lecturas_KM!$B$2:$B$1001,A455)=0,"",SUMPRODUCT(MAX((Lecturas_KM!$B$2:$B$1001=A455)*Lecturas_KM!$C$2:$C$1001))),""))</f>
        <v/>
      </c>
      <c r="O455" s="21" t="n"/>
      <c r="P455" s="17" t="n"/>
      <c r="Q455" s="26">
        <f>IF(A455="","",IF(OR(B455="",D455="",E455="",F455="",G455="",H455="",O455=""),"INCOMPLETO",IF(C455="CLIENTE NO ENCONTRADO","REVISAR CLIENTE","COMPLETO")))</f>
        <v/>
      </c>
      <c r="T455">
        <f>IF(Clientes!A455="","",Clientes!A455)</f>
        <v/>
      </c>
      <c r="U455">
        <f>IF(Catalogos!C455="","",Catalogos!C455)</f>
        <v/>
      </c>
      <c r="V455">
        <f>IF(Catalogos!D455="","",Catalogos!D455)</f>
        <v/>
      </c>
      <c r="W455">
        <f>IF(Catalogos!E455="","",Catalogos!E455)</f>
        <v/>
      </c>
      <c r="X455">
        <f>IF(Catalogos!F455="","",Catalogos!F455)</f>
        <v/>
      </c>
      <c r="Y455">
        <f>IF(Catalogos!G455="","",Catalogos!G455)</f>
        <v/>
      </c>
    </row>
    <row r="456" ht="21" customHeight="1">
      <c r="A456" s="15" t="n"/>
      <c r="B456" s="15" t="n"/>
      <c r="C456" s="16">
        <f>IF(B456="","",IFERROR(INDEX(Clientes!$B$2:$B$201,MATCH(B456,Clientes!$A$2:$A$201,0)),"CLIENTE NO ENCONTRADO"))</f>
        <v/>
      </c>
      <c r="D456" s="15" t="n"/>
      <c r="E456" s="15" t="n"/>
      <c r="F456" s="17" t="n"/>
      <c r="G456" s="17" t="n"/>
      <c r="H456" s="18" t="n"/>
      <c r="I456" s="17" t="n"/>
      <c r="J456" s="17" t="n"/>
      <c r="K456" s="17" t="n"/>
      <c r="L456" s="17" t="n"/>
      <c r="M456" s="19">
        <f>IF(A456="","",IFERROR(IF(COUNTIF(Lecturas_KM!$B$2:$B$1001,A456)=0,"",SUMPRODUCT(MAX((Lecturas_KM!$B$2:$B$1001=A456)*Lecturas_KM!$D$2:$D$1001))),""))</f>
        <v/>
      </c>
      <c r="N456" s="20">
        <f>IF(A456="","",IFERROR(IF(COUNTIF(Lecturas_KM!$B$2:$B$1001,A456)=0,"",SUMPRODUCT(MAX((Lecturas_KM!$B$2:$B$1001=A456)*Lecturas_KM!$C$2:$C$1001))),""))</f>
        <v/>
      </c>
      <c r="O456" s="21" t="n"/>
      <c r="P456" s="17" t="n"/>
      <c r="Q456" s="22">
        <f>IF(A456="","",IF(OR(B456="",D456="",E456="",F456="",G456="",H456="",O456=""),"INCOMPLETO",IF(C456="CLIENTE NO ENCONTRADO","REVISAR CLIENTE","COMPLETO")))</f>
        <v/>
      </c>
      <c r="T456">
        <f>IF(Clientes!A456="","",Clientes!A456)</f>
        <v/>
      </c>
      <c r="U456">
        <f>IF(Catalogos!C456="","",Catalogos!C456)</f>
        <v/>
      </c>
      <c r="V456">
        <f>IF(Catalogos!D456="","",Catalogos!D456)</f>
        <v/>
      </c>
      <c r="W456">
        <f>IF(Catalogos!E456="","",Catalogos!E456)</f>
        <v/>
      </c>
      <c r="X456">
        <f>IF(Catalogos!F456="","",Catalogos!F456)</f>
        <v/>
      </c>
      <c r="Y456">
        <f>IF(Catalogos!G456="","",Catalogos!G456)</f>
        <v/>
      </c>
    </row>
    <row r="457" ht="21" customHeight="1">
      <c r="A457" s="15" t="n"/>
      <c r="B457" s="15" t="n"/>
      <c r="C457" s="23">
        <f>IF(B457="","",IFERROR(INDEX(Clientes!$B$2:$B$201,MATCH(B457,Clientes!$A$2:$A$201,0)),"CLIENTE NO ENCONTRADO"))</f>
        <v/>
      </c>
      <c r="D457" s="15" t="n"/>
      <c r="E457" s="15" t="n"/>
      <c r="F457" s="17" t="n"/>
      <c r="G457" s="17" t="n"/>
      <c r="H457" s="18" t="n"/>
      <c r="I457" s="17" t="n"/>
      <c r="J457" s="17" t="n"/>
      <c r="K457" s="17" t="n"/>
      <c r="L457" s="17" t="n"/>
      <c r="M457" s="24">
        <f>IF(A457="","",IFERROR(IF(COUNTIF(Lecturas_KM!$B$2:$B$1001,A457)=0,"",SUMPRODUCT(MAX((Lecturas_KM!$B$2:$B$1001=A457)*Lecturas_KM!$D$2:$D$1001))),""))</f>
        <v/>
      </c>
      <c r="N457" s="25">
        <f>IF(A457="","",IFERROR(IF(COUNTIF(Lecturas_KM!$B$2:$B$1001,A457)=0,"",SUMPRODUCT(MAX((Lecturas_KM!$B$2:$B$1001=A457)*Lecturas_KM!$C$2:$C$1001))),""))</f>
        <v/>
      </c>
      <c r="O457" s="21" t="n"/>
      <c r="P457" s="17" t="n"/>
      <c r="Q457" s="26">
        <f>IF(A457="","",IF(OR(B457="",D457="",E457="",F457="",G457="",H457="",O457=""),"INCOMPLETO",IF(C457="CLIENTE NO ENCONTRADO","REVISAR CLIENTE","COMPLETO")))</f>
        <v/>
      </c>
      <c r="T457">
        <f>IF(Clientes!A457="","",Clientes!A457)</f>
        <v/>
      </c>
      <c r="U457">
        <f>IF(Catalogos!C457="","",Catalogos!C457)</f>
        <v/>
      </c>
      <c r="V457">
        <f>IF(Catalogos!D457="","",Catalogos!D457)</f>
        <v/>
      </c>
      <c r="W457">
        <f>IF(Catalogos!E457="","",Catalogos!E457)</f>
        <v/>
      </c>
      <c r="X457">
        <f>IF(Catalogos!F457="","",Catalogos!F457)</f>
        <v/>
      </c>
      <c r="Y457">
        <f>IF(Catalogos!G457="","",Catalogos!G457)</f>
        <v/>
      </c>
    </row>
    <row r="458" ht="21" customHeight="1">
      <c r="A458" s="15" t="n"/>
      <c r="B458" s="15" t="n"/>
      <c r="C458" s="16">
        <f>IF(B458="","",IFERROR(INDEX(Clientes!$B$2:$B$201,MATCH(B458,Clientes!$A$2:$A$201,0)),"CLIENTE NO ENCONTRADO"))</f>
        <v/>
      </c>
      <c r="D458" s="15" t="n"/>
      <c r="E458" s="15" t="n"/>
      <c r="F458" s="17" t="n"/>
      <c r="G458" s="17" t="n"/>
      <c r="H458" s="18" t="n"/>
      <c r="I458" s="17" t="n"/>
      <c r="J458" s="17" t="n"/>
      <c r="K458" s="17" t="n"/>
      <c r="L458" s="17" t="n"/>
      <c r="M458" s="19">
        <f>IF(A458="","",IFERROR(IF(COUNTIF(Lecturas_KM!$B$2:$B$1001,A458)=0,"",SUMPRODUCT(MAX((Lecturas_KM!$B$2:$B$1001=A458)*Lecturas_KM!$D$2:$D$1001))),""))</f>
        <v/>
      </c>
      <c r="N458" s="20">
        <f>IF(A458="","",IFERROR(IF(COUNTIF(Lecturas_KM!$B$2:$B$1001,A458)=0,"",SUMPRODUCT(MAX((Lecturas_KM!$B$2:$B$1001=A458)*Lecturas_KM!$C$2:$C$1001))),""))</f>
        <v/>
      </c>
      <c r="O458" s="21" t="n"/>
      <c r="P458" s="17" t="n"/>
      <c r="Q458" s="22">
        <f>IF(A458="","",IF(OR(B458="",D458="",E458="",F458="",G458="",H458="",O458=""),"INCOMPLETO",IF(C458="CLIENTE NO ENCONTRADO","REVISAR CLIENTE","COMPLETO")))</f>
        <v/>
      </c>
      <c r="T458">
        <f>IF(Clientes!A458="","",Clientes!A458)</f>
        <v/>
      </c>
      <c r="U458">
        <f>IF(Catalogos!C458="","",Catalogos!C458)</f>
        <v/>
      </c>
      <c r="V458">
        <f>IF(Catalogos!D458="","",Catalogos!D458)</f>
        <v/>
      </c>
      <c r="W458">
        <f>IF(Catalogos!E458="","",Catalogos!E458)</f>
        <v/>
      </c>
      <c r="X458">
        <f>IF(Catalogos!F458="","",Catalogos!F458)</f>
        <v/>
      </c>
      <c r="Y458">
        <f>IF(Catalogos!G458="","",Catalogos!G458)</f>
        <v/>
      </c>
    </row>
    <row r="459" ht="21" customHeight="1">
      <c r="A459" s="15" t="n"/>
      <c r="B459" s="15" t="n"/>
      <c r="C459" s="23">
        <f>IF(B459="","",IFERROR(INDEX(Clientes!$B$2:$B$201,MATCH(B459,Clientes!$A$2:$A$201,0)),"CLIENTE NO ENCONTRADO"))</f>
        <v/>
      </c>
      <c r="D459" s="15" t="n"/>
      <c r="E459" s="15" t="n"/>
      <c r="F459" s="17" t="n"/>
      <c r="G459" s="17" t="n"/>
      <c r="H459" s="18" t="n"/>
      <c r="I459" s="17" t="n"/>
      <c r="J459" s="17" t="n"/>
      <c r="K459" s="17" t="n"/>
      <c r="L459" s="17" t="n"/>
      <c r="M459" s="24">
        <f>IF(A459="","",IFERROR(IF(COUNTIF(Lecturas_KM!$B$2:$B$1001,A459)=0,"",SUMPRODUCT(MAX((Lecturas_KM!$B$2:$B$1001=A459)*Lecturas_KM!$D$2:$D$1001))),""))</f>
        <v/>
      </c>
      <c r="N459" s="25">
        <f>IF(A459="","",IFERROR(IF(COUNTIF(Lecturas_KM!$B$2:$B$1001,A459)=0,"",SUMPRODUCT(MAX((Lecturas_KM!$B$2:$B$1001=A459)*Lecturas_KM!$C$2:$C$1001))),""))</f>
        <v/>
      </c>
      <c r="O459" s="21" t="n"/>
      <c r="P459" s="17" t="n"/>
      <c r="Q459" s="26">
        <f>IF(A459="","",IF(OR(B459="",D459="",E459="",F459="",G459="",H459="",O459=""),"INCOMPLETO",IF(C459="CLIENTE NO ENCONTRADO","REVISAR CLIENTE","COMPLETO")))</f>
        <v/>
      </c>
      <c r="T459">
        <f>IF(Clientes!A459="","",Clientes!A459)</f>
        <v/>
      </c>
      <c r="U459">
        <f>IF(Catalogos!C459="","",Catalogos!C459)</f>
        <v/>
      </c>
      <c r="V459">
        <f>IF(Catalogos!D459="","",Catalogos!D459)</f>
        <v/>
      </c>
      <c r="W459">
        <f>IF(Catalogos!E459="","",Catalogos!E459)</f>
        <v/>
      </c>
      <c r="X459">
        <f>IF(Catalogos!F459="","",Catalogos!F459)</f>
        <v/>
      </c>
      <c r="Y459">
        <f>IF(Catalogos!G459="","",Catalogos!G459)</f>
        <v/>
      </c>
    </row>
    <row r="460" ht="21" customHeight="1">
      <c r="A460" s="15" t="n"/>
      <c r="B460" s="15" t="n"/>
      <c r="C460" s="16">
        <f>IF(B460="","",IFERROR(INDEX(Clientes!$B$2:$B$201,MATCH(B460,Clientes!$A$2:$A$201,0)),"CLIENTE NO ENCONTRADO"))</f>
        <v/>
      </c>
      <c r="D460" s="15" t="n"/>
      <c r="E460" s="15" t="n"/>
      <c r="F460" s="17" t="n"/>
      <c r="G460" s="17" t="n"/>
      <c r="H460" s="18" t="n"/>
      <c r="I460" s="17" t="n"/>
      <c r="J460" s="17" t="n"/>
      <c r="K460" s="17" t="n"/>
      <c r="L460" s="17" t="n"/>
      <c r="M460" s="19">
        <f>IF(A460="","",IFERROR(IF(COUNTIF(Lecturas_KM!$B$2:$B$1001,A460)=0,"",SUMPRODUCT(MAX((Lecturas_KM!$B$2:$B$1001=A460)*Lecturas_KM!$D$2:$D$1001))),""))</f>
        <v/>
      </c>
      <c r="N460" s="20">
        <f>IF(A460="","",IFERROR(IF(COUNTIF(Lecturas_KM!$B$2:$B$1001,A460)=0,"",SUMPRODUCT(MAX((Lecturas_KM!$B$2:$B$1001=A460)*Lecturas_KM!$C$2:$C$1001))),""))</f>
        <v/>
      </c>
      <c r="O460" s="21" t="n"/>
      <c r="P460" s="17" t="n"/>
      <c r="Q460" s="22">
        <f>IF(A460="","",IF(OR(B460="",D460="",E460="",F460="",G460="",H460="",O460=""),"INCOMPLETO",IF(C460="CLIENTE NO ENCONTRADO","REVISAR CLIENTE","COMPLETO")))</f>
        <v/>
      </c>
      <c r="T460">
        <f>IF(Clientes!A460="","",Clientes!A460)</f>
        <v/>
      </c>
      <c r="U460">
        <f>IF(Catalogos!C460="","",Catalogos!C460)</f>
        <v/>
      </c>
      <c r="V460">
        <f>IF(Catalogos!D460="","",Catalogos!D460)</f>
        <v/>
      </c>
      <c r="W460">
        <f>IF(Catalogos!E460="","",Catalogos!E460)</f>
        <v/>
      </c>
      <c r="X460">
        <f>IF(Catalogos!F460="","",Catalogos!F460)</f>
        <v/>
      </c>
      <c r="Y460">
        <f>IF(Catalogos!G460="","",Catalogos!G460)</f>
        <v/>
      </c>
    </row>
    <row r="461" ht="21" customHeight="1">
      <c r="A461" s="15" t="n"/>
      <c r="B461" s="15" t="n"/>
      <c r="C461" s="23">
        <f>IF(B461="","",IFERROR(INDEX(Clientes!$B$2:$B$201,MATCH(B461,Clientes!$A$2:$A$201,0)),"CLIENTE NO ENCONTRADO"))</f>
        <v/>
      </c>
      <c r="D461" s="15" t="n"/>
      <c r="E461" s="15" t="n"/>
      <c r="F461" s="17" t="n"/>
      <c r="G461" s="17" t="n"/>
      <c r="H461" s="18" t="n"/>
      <c r="I461" s="17" t="n"/>
      <c r="J461" s="17" t="n"/>
      <c r="K461" s="17" t="n"/>
      <c r="L461" s="17" t="n"/>
      <c r="M461" s="24">
        <f>IF(A461="","",IFERROR(IF(COUNTIF(Lecturas_KM!$B$2:$B$1001,A461)=0,"",SUMPRODUCT(MAX((Lecturas_KM!$B$2:$B$1001=A461)*Lecturas_KM!$D$2:$D$1001))),""))</f>
        <v/>
      </c>
      <c r="N461" s="25">
        <f>IF(A461="","",IFERROR(IF(COUNTIF(Lecturas_KM!$B$2:$B$1001,A461)=0,"",SUMPRODUCT(MAX((Lecturas_KM!$B$2:$B$1001=A461)*Lecturas_KM!$C$2:$C$1001))),""))</f>
        <v/>
      </c>
      <c r="O461" s="21" t="n"/>
      <c r="P461" s="17" t="n"/>
      <c r="Q461" s="26">
        <f>IF(A461="","",IF(OR(B461="",D461="",E461="",F461="",G461="",H461="",O461=""),"INCOMPLETO",IF(C461="CLIENTE NO ENCONTRADO","REVISAR CLIENTE","COMPLETO")))</f>
        <v/>
      </c>
      <c r="T461">
        <f>IF(Clientes!A461="","",Clientes!A461)</f>
        <v/>
      </c>
      <c r="U461">
        <f>IF(Catalogos!C461="","",Catalogos!C461)</f>
        <v/>
      </c>
      <c r="V461">
        <f>IF(Catalogos!D461="","",Catalogos!D461)</f>
        <v/>
      </c>
      <c r="W461">
        <f>IF(Catalogos!E461="","",Catalogos!E461)</f>
        <v/>
      </c>
      <c r="X461">
        <f>IF(Catalogos!F461="","",Catalogos!F461)</f>
        <v/>
      </c>
      <c r="Y461">
        <f>IF(Catalogos!G461="","",Catalogos!G461)</f>
        <v/>
      </c>
    </row>
    <row r="462" ht="21" customHeight="1">
      <c r="A462" s="15" t="n"/>
      <c r="B462" s="15" t="n"/>
      <c r="C462" s="16">
        <f>IF(B462="","",IFERROR(INDEX(Clientes!$B$2:$B$201,MATCH(B462,Clientes!$A$2:$A$201,0)),"CLIENTE NO ENCONTRADO"))</f>
        <v/>
      </c>
      <c r="D462" s="15" t="n"/>
      <c r="E462" s="15" t="n"/>
      <c r="F462" s="17" t="n"/>
      <c r="G462" s="17" t="n"/>
      <c r="H462" s="18" t="n"/>
      <c r="I462" s="17" t="n"/>
      <c r="J462" s="17" t="n"/>
      <c r="K462" s="17" t="n"/>
      <c r="L462" s="17" t="n"/>
      <c r="M462" s="19">
        <f>IF(A462="","",IFERROR(IF(COUNTIF(Lecturas_KM!$B$2:$B$1001,A462)=0,"",SUMPRODUCT(MAX((Lecturas_KM!$B$2:$B$1001=A462)*Lecturas_KM!$D$2:$D$1001))),""))</f>
        <v/>
      </c>
      <c r="N462" s="20">
        <f>IF(A462="","",IFERROR(IF(COUNTIF(Lecturas_KM!$B$2:$B$1001,A462)=0,"",SUMPRODUCT(MAX((Lecturas_KM!$B$2:$B$1001=A462)*Lecturas_KM!$C$2:$C$1001))),""))</f>
        <v/>
      </c>
      <c r="O462" s="21" t="n"/>
      <c r="P462" s="17" t="n"/>
      <c r="Q462" s="22">
        <f>IF(A462="","",IF(OR(B462="",D462="",E462="",F462="",G462="",H462="",O462=""),"INCOMPLETO",IF(C462="CLIENTE NO ENCONTRADO","REVISAR CLIENTE","COMPLETO")))</f>
        <v/>
      </c>
      <c r="T462">
        <f>IF(Clientes!A462="","",Clientes!A462)</f>
        <v/>
      </c>
      <c r="U462">
        <f>IF(Catalogos!C462="","",Catalogos!C462)</f>
        <v/>
      </c>
      <c r="V462">
        <f>IF(Catalogos!D462="","",Catalogos!D462)</f>
        <v/>
      </c>
      <c r="W462">
        <f>IF(Catalogos!E462="","",Catalogos!E462)</f>
        <v/>
      </c>
      <c r="X462">
        <f>IF(Catalogos!F462="","",Catalogos!F462)</f>
        <v/>
      </c>
      <c r="Y462">
        <f>IF(Catalogos!G462="","",Catalogos!G462)</f>
        <v/>
      </c>
    </row>
    <row r="463" ht="21" customHeight="1">
      <c r="A463" s="15" t="n"/>
      <c r="B463" s="15" t="n"/>
      <c r="C463" s="23">
        <f>IF(B463="","",IFERROR(INDEX(Clientes!$B$2:$B$201,MATCH(B463,Clientes!$A$2:$A$201,0)),"CLIENTE NO ENCONTRADO"))</f>
        <v/>
      </c>
      <c r="D463" s="15" t="n"/>
      <c r="E463" s="15" t="n"/>
      <c r="F463" s="17" t="n"/>
      <c r="G463" s="17" t="n"/>
      <c r="H463" s="18" t="n"/>
      <c r="I463" s="17" t="n"/>
      <c r="J463" s="17" t="n"/>
      <c r="K463" s="17" t="n"/>
      <c r="L463" s="17" t="n"/>
      <c r="M463" s="24">
        <f>IF(A463="","",IFERROR(IF(COUNTIF(Lecturas_KM!$B$2:$B$1001,A463)=0,"",SUMPRODUCT(MAX((Lecturas_KM!$B$2:$B$1001=A463)*Lecturas_KM!$D$2:$D$1001))),""))</f>
        <v/>
      </c>
      <c r="N463" s="25">
        <f>IF(A463="","",IFERROR(IF(COUNTIF(Lecturas_KM!$B$2:$B$1001,A463)=0,"",SUMPRODUCT(MAX((Lecturas_KM!$B$2:$B$1001=A463)*Lecturas_KM!$C$2:$C$1001))),""))</f>
        <v/>
      </c>
      <c r="O463" s="21" t="n"/>
      <c r="P463" s="17" t="n"/>
      <c r="Q463" s="26">
        <f>IF(A463="","",IF(OR(B463="",D463="",E463="",F463="",G463="",H463="",O463=""),"INCOMPLETO",IF(C463="CLIENTE NO ENCONTRADO","REVISAR CLIENTE","COMPLETO")))</f>
        <v/>
      </c>
      <c r="T463">
        <f>IF(Clientes!A463="","",Clientes!A463)</f>
        <v/>
      </c>
      <c r="U463">
        <f>IF(Catalogos!C463="","",Catalogos!C463)</f>
        <v/>
      </c>
      <c r="V463">
        <f>IF(Catalogos!D463="","",Catalogos!D463)</f>
        <v/>
      </c>
      <c r="W463">
        <f>IF(Catalogos!E463="","",Catalogos!E463)</f>
        <v/>
      </c>
      <c r="X463">
        <f>IF(Catalogos!F463="","",Catalogos!F463)</f>
        <v/>
      </c>
      <c r="Y463">
        <f>IF(Catalogos!G463="","",Catalogos!G463)</f>
        <v/>
      </c>
    </row>
    <row r="464" ht="21" customHeight="1">
      <c r="A464" s="15" t="n"/>
      <c r="B464" s="15" t="n"/>
      <c r="C464" s="16">
        <f>IF(B464="","",IFERROR(INDEX(Clientes!$B$2:$B$201,MATCH(B464,Clientes!$A$2:$A$201,0)),"CLIENTE NO ENCONTRADO"))</f>
        <v/>
      </c>
      <c r="D464" s="15" t="n"/>
      <c r="E464" s="15" t="n"/>
      <c r="F464" s="17" t="n"/>
      <c r="G464" s="17" t="n"/>
      <c r="H464" s="18" t="n"/>
      <c r="I464" s="17" t="n"/>
      <c r="J464" s="17" t="n"/>
      <c r="K464" s="17" t="n"/>
      <c r="L464" s="17" t="n"/>
      <c r="M464" s="19">
        <f>IF(A464="","",IFERROR(IF(COUNTIF(Lecturas_KM!$B$2:$B$1001,A464)=0,"",SUMPRODUCT(MAX((Lecturas_KM!$B$2:$B$1001=A464)*Lecturas_KM!$D$2:$D$1001))),""))</f>
        <v/>
      </c>
      <c r="N464" s="20">
        <f>IF(A464="","",IFERROR(IF(COUNTIF(Lecturas_KM!$B$2:$B$1001,A464)=0,"",SUMPRODUCT(MAX((Lecturas_KM!$B$2:$B$1001=A464)*Lecturas_KM!$C$2:$C$1001))),""))</f>
        <v/>
      </c>
      <c r="O464" s="21" t="n"/>
      <c r="P464" s="17" t="n"/>
      <c r="Q464" s="22">
        <f>IF(A464="","",IF(OR(B464="",D464="",E464="",F464="",G464="",H464="",O464=""),"INCOMPLETO",IF(C464="CLIENTE NO ENCONTRADO","REVISAR CLIENTE","COMPLETO")))</f>
        <v/>
      </c>
      <c r="T464">
        <f>IF(Clientes!A464="","",Clientes!A464)</f>
        <v/>
      </c>
      <c r="U464">
        <f>IF(Catalogos!C464="","",Catalogos!C464)</f>
        <v/>
      </c>
      <c r="V464">
        <f>IF(Catalogos!D464="","",Catalogos!D464)</f>
        <v/>
      </c>
      <c r="W464">
        <f>IF(Catalogos!E464="","",Catalogos!E464)</f>
        <v/>
      </c>
      <c r="X464">
        <f>IF(Catalogos!F464="","",Catalogos!F464)</f>
        <v/>
      </c>
      <c r="Y464">
        <f>IF(Catalogos!G464="","",Catalogos!G464)</f>
        <v/>
      </c>
    </row>
    <row r="465" ht="21" customHeight="1">
      <c r="A465" s="15" t="n"/>
      <c r="B465" s="15" t="n"/>
      <c r="C465" s="23">
        <f>IF(B465="","",IFERROR(INDEX(Clientes!$B$2:$B$201,MATCH(B465,Clientes!$A$2:$A$201,0)),"CLIENTE NO ENCONTRADO"))</f>
        <v/>
      </c>
      <c r="D465" s="15" t="n"/>
      <c r="E465" s="15" t="n"/>
      <c r="F465" s="17" t="n"/>
      <c r="G465" s="17" t="n"/>
      <c r="H465" s="18" t="n"/>
      <c r="I465" s="17" t="n"/>
      <c r="J465" s="17" t="n"/>
      <c r="K465" s="17" t="n"/>
      <c r="L465" s="17" t="n"/>
      <c r="M465" s="24">
        <f>IF(A465="","",IFERROR(IF(COUNTIF(Lecturas_KM!$B$2:$B$1001,A465)=0,"",SUMPRODUCT(MAX((Lecturas_KM!$B$2:$B$1001=A465)*Lecturas_KM!$D$2:$D$1001))),""))</f>
        <v/>
      </c>
      <c r="N465" s="25">
        <f>IF(A465="","",IFERROR(IF(COUNTIF(Lecturas_KM!$B$2:$B$1001,A465)=0,"",SUMPRODUCT(MAX((Lecturas_KM!$B$2:$B$1001=A465)*Lecturas_KM!$C$2:$C$1001))),""))</f>
        <v/>
      </c>
      <c r="O465" s="21" t="n"/>
      <c r="P465" s="17" t="n"/>
      <c r="Q465" s="26">
        <f>IF(A465="","",IF(OR(B465="",D465="",E465="",F465="",G465="",H465="",O465=""),"INCOMPLETO",IF(C465="CLIENTE NO ENCONTRADO","REVISAR CLIENTE","COMPLETO")))</f>
        <v/>
      </c>
      <c r="T465">
        <f>IF(Clientes!A465="","",Clientes!A465)</f>
        <v/>
      </c>
      <c r="U465">
        <f>IF(Catalogos!C465="","",Catalogos!C465)</f>
        <v/>
      </c>
      <c r="V465">
        <f>IF(Catalogos!D465="","",Catalogos!D465)</f>
        <v/>
      </c>
      <c r="W465">
        <f>IF(Catalogos!E465="","",Catalogos!E465)</f>
        <v/>
      </c>
      <c r="X465">
        <f>IF(Catalogos!F465="","",Catalogos!F465)</f>
        <v/>
      </c>
      <c r="Y465">
        <f>IF(Catalogos!G465="","",Catalogos!G465)</f>
        <v/>
      </c>
    </row>
    <row r="466" ht="21" customHeight="1">
      <c r="A466" s="15" t="n"/>
      <c r="B466" s="15" t="n"/>
      <c r="C466" s="16">
        <f>IF(B466="","",IFERROR(INDEX(Clientes!$B$2:$B$201,MATCH(B466,Clientes!$A$2:$A$201,0)),"CLIENTE NO ENCONTRADO"))</f>
        <v/>
      </c>
      <c r="D466" s="15" t="n"/>
      <c r="E466" s="15" t="n"/>
      <c r="F466" s="17" t="n"/>
      <c r="G466" s="17" t="n"/>
      <c r="H466" s="18" t="n"/>
      <c r="I466" s="17" t="n"/>
      <c r="J466" s="17" t="n"/>
      <c r="K466" s="17" t="n"/>
      <c r="L466" s="17" t="n"/>
      <c r="M466" s="19">
        <f>IF(A466="","",IFERROR(IF(COUNTIF(Lecturas_KM!$B$2:$B$1001,A466)=0,"",SUMPRODUCT(MAX((Lecturas_KM!$B$2:$B$1001=A466)*Lecturas_KM!$D$2:$D$1001))),""))</f>
        <v/>
      </c>
      <c r="N466" s="20">
        <f>IF(A466="","",IFERROR(IF(COUNTIF(Lecturas_KM!$B$2:$B$1001,A466)=0,"",SUMPRODUCT(MAX((Lecturas_KM!$B$2:$B$1001=A466)*Lecturas_KM!$C$2:$C$1001))),""))</f>
        <v/>
      </c>
      <c r="O466" s="21" t="n"/>
      <c r="P466" s="17" t="n"/>
      <c r="Q466" s="22">
        <f>IF(A466="","",IF(OR(B466="",D466="",E466="",F466="",G466="",H466="",O466=""),"INCOMPLETO",IF(C466="CLIENTE NO ENCONTRADO","REVISAR CLIENTE","COMPLETO")))</f>
        <v/>
      </c>
      <c r="T466">
        <f>IF(Clientes!A466="","",Clientes!A466)</f>
        <v/>
      </c>
      <c r="U466">
        <f>IF(Catalogos!C466="","",Catalogos!C466)</f>
        <v/>
      </c>
      <c r="V466">
        <f>IF(Catalogos!D466="","",Catalogos!D466)</f>
        <v/>
      </c>
      <c r="W466">
        <f>IF(Catalogos!E466="","",Catalogos!E466)</f>
        <v/>
      </c>
      <c r="X466">
        <f>IF(Catalogos!F466="","",Catalogos!F466)</f>
        <v/>
      </c>
      <c r="Y466">
        <f>IF(Catalogos!G466="","",Catalogos!G466)</f>
        <v/>
      </c>
    </row>
    <row r="467" ht="21" customHeight="1">
      <c r="A467" s="15" t="n"/>
      <c r="B467" s="15" t="n"/>
      <c r="C467" s="23">
        <f>IF(B467="","",IFERROR(INDEX(Clientes!$B$2:$B$201,MATCH(B467,Clientes!$A$2:$A$201,0)),"CLIENTE NO ENCONTRADO"))</f>
        <v/>
      </c>
      <c r="D467" s="15" t="n"/>
      <c r="E467" s="15" t="n"/>
      <c r="F467" s="17" t="n"/>
      <c r="G467" s="17" t="n"/>
      <c r="H467" s="18" t="n"/>
      <c r="I467" s="17" t="n"/>
      <c r="J467" s="17" t="n"/>
      <c r="K467" s="17" t="n"/>
      <c r="L467" s="17" t="n"/>
      <c r="M467" s="24">
        <f>IF(A467="","",IFERROR(IF(COUNTIF(Lecturas_KM!$B$2:$B$1001,A467)=0,"",SUMPRODUCT(MAX((Lecturas_KM!$B$2:$B$1001=A467)*Lecturas_KM!$D$2:$D$1001))),""))</f>
        <v/>
      </c>
      <c r="N467" s="25">
        <f>IF(A467="","",IFERROR(IF(COUNTIF(Lecturas_KM!$B$2:$B$1001,A467)=0,"",SUMPRODUCT(MAX((Lecturas_KM!$B$2:$B$1001=A467)*Lecturas_KM!$C$2:$C$1001))),""))</f>
        <v/>
      </c>
      <c r="O467" s="21" t="n"/>
      <c r="P467" s="17" t="n"/>
      <c r="Q467" s="26">
        <f>IF(A467="","",IF(OR(B467="",D467="",E467="",F467="",G467="",H467="",O467=""),"INCOMPLETO",IF(C467="CLIENTE NO ENCONTRADO","REVISAR CLIENTE","COMPLETO")))</f>
        <v/>
      </c>
      <c r="T467">
        <f>IF(Clientes!A467="","",Clientes!A467)</f>
        <v/>
      </c>
      <c r="U467">
        <f>IF(Catalogos!C467="","",Catalogos!C467)</f>
        <v/>
      </c>
      <c r="V467">
        <f>IF(Catalogos!D467="","",Catalogos!D467)</f>
        <v/>
      </c>
      <c r="W467">
        <f>IF(Catalogos!E467="","",Catalogos!E467)</f>
        <v/>
      </c>
      <c r="X467">
        <f>IF(Catalogos!F467="","",Catalogos!F467)</f>
        <v/>
      </c>
      <c r="Y467">
        <f>IF(Catalogos!G467="","",Catalogos!G467)</f>
        <v/>
      </c>
    </row>
    <row r="468" ht="21" customHeight="1">
      <c r="A468" s="15" t="n"/>
      <c r="B468" s="15" t="n"/>
      <c r="C468" s="16">
        <f>IF(B468="","",IFERROR(INDEX(Clientes!$B$2:$B$201,MATCH(B468,Clientes!$A$2:$A$201,0)),"CLIENTE NO ENCONTRADO"))</f>
        <v/>
      </c>
      <c r="D468" s="15" t="n"/>
      <c r="E468" s="15" t="n"/>
      <c r="F468" s="17" t="n"/>
      <c r="G468" s="17" t="n"/>
      <c r="H468" s="18" t="n"/>
      <c r="I468" s="17" t="n"/>
      <c r="J468" s="17" t="n"/>
      <c r="K468" s="17" t="n"/>
      <c r="L468" s="17" t="n"/>
      <c r="M468" s="19">
        <f>IF(A468="","",IFERROR(IF(COUNTIF(Lecturas_KM!$B$2:$B$1001,A468)=0,"",SUMPRODUCT(MAX((Lecturas_KM!$B$2:$B$1001=A468)*Lecturas_KM!$D$2:$D$1001))),""))</f>
        <v/>
      </c>
      <c r="N468" s="20">
        <f>IF(A468="","",IFERROR(IF(COUNTIF(Lecturas_KM!$B$2:$B$1001,A468)=0,"",SUMPRODUCT(MAX((Lecturas_KM!$B$2:$B$1001=A468)*Lecturas_KM!$C$2:$C$1001))),""))</f>
        <v/>
      </c>
      <c r="O468" s="21" t="n"/>
      <c r="P468" s="17" t="n"/>
      <c r="Q468" s="22">
        <f>IF(A468="","",IF(OR(B468="",D468="",E468="",F468="",G468="",H468="",O468=""),"INCOMPLETO",IF(C468="CLIENTE NO ENCONTRADO","REVISAR CLIENTE","COMPLETO")))</f>
        <v/>
      </c>
      <c r="T468">
        <f>IF(Clientes!A468="","",Clientes!A468)</f>
        <v/>
      </c>
      <c r="U468">
        <f>IF(Catalogos!C468="","",Catalogos!C468)</f>
        <v/>
      </c>
      <c r="V468">
        <f>IF(Catalogos!D468="","",Catalogos!D468)</f>
        <v/>
      </c>
      <c r="W468">
        <f>IF(Catalogos!E468="","",Catalogos!E468)</f>
        <v/>
      </c>
      <c r="X468">
        <f>IF(Catalogos!F468="","",Catalogos!F468)</f>
        <v/>
      </c>
      <c r="Y468">
        <f>IF(Catalogos!G468="","",Catalogos!G468)</f>
        <v/>
      </c>
    </row>
    <row r="469" ht="21" customHeight="1">
      <c r="A469" s="15" t="n"/>
      <c r="B469" s="15" t="n"/>
      <c r="C469" s="23">
        <f>IF(B469="","",IFERROR(INDEX(Clientes!$B$2:$B$201,MATCH(B469,Clientes!$A$2:$A$201,0)),"CLIENTE NO ENCONTRADO"))</f>
        <v/>
      </c>
      <c r="D469" s="15" t="n"/>
      <c r="E469" s="15" t="n"/>
      <c r="F469" s="17" t="n"/>
      <c r="G469" s="17" t="n"/>
      <c r="H469" s="18" t="n"/>
      <c r="I469" s="17" t="n"/>
      <c r="J469" s="17" t="n"/>
      <c r="K469" s="17" t="n"/>
      <c r="L469" s="17" t="n"/>
      <c r="M469" s="24">
        <f>IF(A469="","",IFERROR(IF(COUNTIF(Lecturas_KM!$B$2:$B$1001,A469)=0,"",SUMPRODUCT(MAX((Lecturas_KM!$B$2:$B$1001=A469)*Lecturas_KM!$D$2:$D$1001))),""))</f>
        <v/>
      </c>
      <c r="N469" s="25">
        <f>IF(A469="","",IFERROR(IF(COUNTIF(Lecturas_KM!$B$2:$B$1001,A469)=0,"",SUMPRODUCT(MAX((Lecturas_KM!$B$2:$B$1001=A469)*Lecturas_KM!$C$2:$C$1001))),""))</f>
        <v/>
      </c>
      <c r="O469" s="21" t="n"/>
      <c r="P469" s="17" t="n"/>
      <c r="Q469" s="26">
        <f>IF(A469="","",IF(OR(B469="",D469="",E469="",F469="",G469="",H469="",O469=""),"INCOMPLETO",IF(C469="CLIENTE NO ENCONTRADO","REVISAR CLIENTE","COMPLETO")))</f>
        <v/>
      </c>
      <c r="T469">
        <f>IF(Clientes!A469="","",Clientes!A469)</f>
        <v/>
      </c>
      <c r="U469">
        <f>IF(Catalogos!C469="","",Catalogos!C469)</f>
        <v/>
      </c>
      <c r="V469">
        <f>IF(Catalogos!D469="","",Catalogos!D469)</f>
        <v/>
      </c>
      <c r="W469">
        <f>IF(Catalogos!E469="","",Catalogos!E469)</f>
        <v/>
      </c>
      <c r="X469">
        <f>IF(Catalogos!F469="","",Catalogos!F469)</f>
        <v/>
      </c>
      <c r="Y469">
        <f>IF(Catalogos!G469="","",Catalogos!G469)</f>
        <v/>
      </c>
    </row>
    <row r="470" ht="21" customHeight="1">
      <c r="A470" s="15" t="n"/>
      <c r="B470" s="15" t="n"/>
      <c r="C470" s="16">
        <f>IF(B470="","",IFERROR(INDEX(Clientes!$B$2:$B$201,MATCH(B470,Clientes!$A$2:$A$201,0)),"CLIENTE NO ENCONTRADO"))</f>
        <v/>
      </c>
      <c r="D470" s="15" t="n"/>
      <c r="E470" s="15" t="n"/>
      <c r="F470" s="17" t="n"/>
      <c r="G470" s="17" t="n"/>
      <c r="H470" s="18" t="n"/>
      <c r="I470" s="17" t="n"/>
      <c r="J470" s="17" t="n"/>
      <c r="K470" s="17" t="n"/>
      <c r="L470" s="17" t="n"/>
      <c r="M470" s="19">
        <f>IF(A470="","",IFERROR(IF(COUNTIF(Lecturas_KM!$B$2:$B$1001,A470)=0,"",SUMPRODUCT(MAX((Lecturas_KM!$B$2:$B$1001=A470)*Lecturas_KM!$D$2:$D$1001))),""))</f>
        <v/>
      </c>
      <c r="N470" s="20">
        <f>IF(A470="","",IFERROR(IF(COUNTIF(Lecturas_KM!$B$2:$B$1001,A470)=0,"",SUMPRODUCT(MAX((Lecturas_KM!$B$2:$B$1001=A470)*Lecturas_KM!$C$2:$C$1001))),""))</f>
        <v/>
      </c>
      <c r="O470" s="21" t="n"/>
      <c r="P470" s="17" t="n"/>
      <c r="Q470" s="22">
        <f>IF(A470="","",IF(OR(B470="",D470="",E470="",F470="",G470="",H470="",O470=""),"INCOMPLETO",IF(C470="CLIENTE NO ENCONTRADO","REVISAR CLIENTE","COMPLETO")))</f>
        <v/>
      </c>
      <c r="T470">
        <f>IF(Clientes!A470="","",Clientes!A470)</f>
        <v/>
      </c>
      <c r="U470">
        <f>IF(Catalogos!C470="","",Catalogos!C470)</f>
        <v/>
      </c>
      <c r="V470">
        <f>IF(Catalogos!D470="","",Catalogos!D470)</f>
        <v/>
      </c>
      <c r="W470">
        <f>IF(Catalogos!E470="","",Catalogos!E470)</f>
        <v/>
      </c>
      <c r="X470">
        <f>IF(Catalogos!F470="","",Catalogos!F470)</f>
        <v/>
      </c>
      <c r="Y470">
        <f>IF(Catalogos!G470="","",Catalogos!G470)</f>
        <v/>
      </c>
    </row>
    <row r="471" ht="21" customHeight="1">
      <c r="A471" s="15" t="n"/>
      <c r="B471" s="15" t="n"/>
      <c r="C471" s="23">
        <f>IF(B471="","",IFERROR(INDEX(Clientes!$B$2:$B$201,MATCH(B471,Clientes!$A$2:$A$201,0)),"CLIENTE NO ENCONTRADO"))</f>
        <v/>
      </c>
      <c r="D471" s="15" t="n"/>
      <c r="E471" s="15" t="n"/>
      <c r="F471" s="17" t="n"/>
      <c r="G471" s="17" t="n"/>
      <c r="H471" s="18" t="n"/>
      <c r="I471" s="17" t="n"/>
      <c r="J471" s="17" t="n"/>
      <c r="K471" s="17" t="n"/>
      <c r="L471" s="17" t="n"/>
      <c r="M471" s="24">
        <f>IF(A471="","",IFERROR(IF(COUNTIF(Lecturas_KM!$B$2:$B$1001,A471)=0,"",SUMPRODUCT(MAX((Lecturas_KM!$B$2:$B$1001=A471)*Lecturas_KM!$D$2:$D$1001))),""))</f>
        <v/>
      </c>
      <c r="N471" s="25">
        <f>IF(A471="","",IFERROR(IF(COUNTIF(Lecturas_KM!$B$2:$B$1001,A471)=0,"",SUMPRODUCT(MAX((Lecturas_KM!$B$2:$B$1001=A471)*Lecturas_KM!$C$2:$C$1001))),""))</f>
        <v/>
      </c>
      <c r="O471" s="21" t="n"/>
      <c r="P471" s="17" t="n"/>
      <c r="Q471" s="26">
        <f>IF(A471="","",IF(OR(B471="",D471="",E471="",F471="",G471="",H471="",O471=""),"INCOMPLETO",IF(C471="CLIENTE NO ENCONTRADO","REVISAR CLIENTE","COMPLETO")))</f>
        <v/>
      </c>
      <c r="T471">
        <f>IF(Clientes!A471="","",Clientes!A471)</f>
        <v/>
      </c>
      <c r="U471">
        <f>IF(Catalogos!C471="","",Catalogos!C471)</f>
        <v/>
      </c>
      <c r="V471">
        <f>IF(Catalogos!D471="","",Catalogos!D471)</f>
        <v/>
      </c>
      <c r="W471">
        <f>IF(Catalogos!E471="","",Catalogos!E471)</f>
        <v/>
      </c>
      <c r="X471">
        <f>IF(Catalogos!F471="","",Catalogos!F471)</f>
        <v/>
      </c>
      <c r="Y471">
        <f>IF(Catalogos!G471="","",Catalogos!G471)</f>
        <v/>
      </c>
    </row>
    <row r="472" ht="21" customHeight="1">
      <c r="A472" s="15" t="n"/>
      <c r="B472" s="15" t="n"/>
      <c r="C472" s="16">
        <f>IF(B472="","",IFERROR(INDEX(Clientes!$B$2:$B$201,MATCH(B472,Clientes!$A$2:$A$201,0)),"CLIENTE NO ENCONTRADO"))</f>
        <v/>
      </c>
      <c r="D472" s="15" t="n"/>
      <c r="E472" s="15" t="n"/>
      <c r="F472" s="17" t="n"/>
      <c r="G472" s="17" t="n"/>
      <c r="H472" s="18" t="n"/>
      <c r="I472" s="17" t="n"/>
      <c r="J472" s="17" t="n"/>
      <c r="K472" s="17" t="n"/>
      <c r="L472" s="17" t="n"/>
      <c r="M472" s="19">
        <f>IF(A472="","",IFERROR(IF(COUNTIF(Lecturas_KM!$B$2:$B$1001,A472)=0,"",SUMPRODUCT(MAX((Lecturas_KM!$B$2:$B$1001=A472)*Lecturas_KM!$D$2:$D$1001))),""))</f>
        <v/>
      </c>
      <c r="N472" s="20">
        <f>IF(A472="","",IFERROR(IF(COUNTIF(Lecturas_KM!$B$2:$B$1001,A472)=0,"",SUMPRODUCT(MAX((Lecturas_KM!$B$2:$B$1001=A472)*Lecturas_KM!$C$2:$C$1001))),""))</f>
        <v/>
      </c>
      <c r="O472" s="21" t="n"/>
      <c r="P472" s="17" t="n"/>
      <c r="Q472" s="22">
        <f>IF(A472="","",IF(OR(B472="",D472="",E472="",F472="",G472="",H472="",O472=""),"INCOMPLETO",IF(C472="CLIENTE NO ENCONTRADO","REVISAR CLIENTE","COMPLETO")))</f>
        <v/>
      </c>
      <c r="T472">
        <f>IF(Clientes!A472="","",Clientes!A472)</f>
        <v/>
      </c>
      <c r="U472">
        <f>IF(Catalogos!C472="","",Catalogos!C472)</f>
        <v/>
      </c>
      <c r="V472">
        <f>IF(Catalogos!D472="","",Catalogos!D472)</f>
        <v/>
      </c>
      <c r="W472">
        <f>IF(Catalogos!E472="","",Catalogos!E472)</f>
        <v/>
      </c>
      <c r="X472">
        <f>IF(Catalogos!F472="","",Catalogos!F472)</f>
        <v/>
      </c>
      <c r="Y472">
        <f>IF(Catalogos!G472="","",Catalogos!G472)</f>
        <v/>
      </c>
    </row>
    <row r="473" ht="21" customHeight="1">
      <c r="A473" s="15" t="n"/>
      <c r="B473" s="15" t="n"/>
      <c r="C473" s="23">
        <f>IF(B473="","",IFERROR(INDEX(Clientes!$B$2:$B$201,MATCH(B473,Clientes!$A$2:$A$201,0)),"CLIENTE NO ENCONTRADO"))</f>
        <v/>
      </c>
      <c r="D473" s="15" t="n"/>
      <c r="E473" s="15" t="n"/>
      <c r="F473" s="17" t="n"/>
      <c r="G473" s="17" t="n"/>
      <c r="H473" s="18" t="n"/>
      <c r="I473" s="17" t="n"/>
      <c r="J473" s="17" t="n"/>
      <c r="K473" s="17" t="n"/>
      <c r="L473" s="17" t="n"/>
      <c r="M473" s="24">
        <f>IF(A473="","",IFERROR(IF(COUNTIF(Lecturas_KM!$B$2:$B$1001,A473)=0,"",SUMPRODUCT(MAX((Lecturas_KM!$B$2:$B$1001=A473)*Lecturas_KM!$D$2:$D$1001))),""))</f>
        <v/>
      </c>
      <c r="N473" s="25">
        <f>IF(A473="","",IFERROR(IF(COUNTIF(Lecturas_KM!$B$2:$B$1001,A473)=0,"",SUMPRODUCT(MAX((Lecturas_KM!$B$2:$B$1001=A473)*Lecturas_KM!$C$2:$C$1001))),""))</f>
        <v/>
      </c>
      <c r="O473" s="21" t="n"/>
      <c r="P473" s="17" t="n"/>
      <c r="Q473" s="26">
        <f>IF(A473="","",IF(OR(B473="",D473="",E473="",F473="",G473="",H473="",O473=""),"INCOMPLETO",IF(C473="CLIENTE NO ENCONTRADO","REVISAR CLIENTE","COMPLETO")))</f>
        <v/>
      </c>
      <c r="T473">
        <f>IF(Clientes!A473="","",Clientes!A473)</f>
        <v/>
      </c>
      <c r="U473">
        <f>IF(Catalogos!C473="","",Catalogos!C473)</f>
        <v/>
      </c>
      <c r="V473">
        <f>IF(Catalogos!D473="","",Catalogos!D473)</f>
        <v/>
      </c>
      <c r="W473">
        <f>IF(Catalogos!E473="","",Catalogos!E473)</f>
        <v/>
      </c>
      <c r="X473">
        <f>IF(Catalogos!F473="","",Catalogos!F473)</f>
        <v/>
      </c>
      <c r="Y473">
        <f>IF(Catalogos!G473="","",Catalogos!G473)</f>
        <v/>
      </c>
    </row>
    <row r="474" ht="21" customHeight="1">
      <c r="A474" s="15" t="n"/>
      <c r="B474" s="15" t="n"/>
      <c r="C474" s="16">
        <f>IF(B474="","",IFERROR(INDEX(Clientes!$B$2:$B$201,MATCH(B474,Clientes!$A$2:$A$201,0)),"CLIENTE NO ENCONTRADO"))</f>
        <v/>
      </c>
      <c r="D474" s="15" t="n"/>
      <c r="E474" s="15" t="n"/>
      <c r="F474" s="17" t="n"/>
      <c r="G474" s="17" t="n"/>
      <c r="H474" s="18" t="n"/>
      <c r="I474" s="17" t="n"/>
      <c r="J474" s="17" t="n"/>
      <c r="K474" s="17" t="n"/>
      <c r="L474" s="17" t="n"/>
      <c r="M474" s="19">
        <f>IF(A474="","",IFERROR(IF(COUNTIF(Lecturas_KM!$B$2:$B$1001,A474)=0,"",SUMPRODUCT(MAX((Lecturas_KM!$B$2:$B$1001=A474)*Lecturas_KM!$D$2:$D$1001))),""))</f>
        <v/>
      </c>
      <c r="N474" s="20">
        <f>IF(A474="","",IFERROR(IF(COUNTIF(Lecturas_KM!$B$2:$B$1001,A474)=0,"",SUMPRODUCT(MAX((Lecturas_KM!$B$2:$B$1001=A474)*Lecturas_KM!$C$2:$C$1001))),""))</f>
        <v/>
      </c>
      <c r="O474" s="21" t="n"/>
      <c r="P474" s="17" t="n"/>
      <c r="Q474" s="22">
        <f>IF(A474="","",IF(OR(B474="",D474="",E474="",F474="",G474="",H474="",O474=""),"INCOMPLETO",IF(C474="CLIENTE NO ENCONTRADO","REVISAR CLIENTE","COMPLETO")))</f>
        <v/>
      </c>
      <c r="T474">
        <f>IF(Clientes!A474="","",Clientes!A474)</f>
        <v/>
      </c>
      <c r="U474">
        <f>IF(Catalogos!C474="","",Catalogos!C474)</f>
        <v/>
      </c>
      <c r="V474">
        <f>IF(Catalogos!D474="","",Catalogos!D474)</f>
        <v/>
      </c>
      <c r="W474">
        <f>IF(Catalogos!E474="","",Catalogos!E474)</f>
        <v/>
      </c>
      <c r="X474">
        <f>IF(Catalogos!F474="","",Catalogos!F474)</f>
        <v/>
      </c>
      <c r="Y474">
        <f>IF(Catalogos!G474="","",Catalogos!G474)</f>
        <v/>
      </c>
    </row>
    <row r="475" ht="21" customHeight="1">
      <c r="A475" s="15" t="n"/>
      <c r="B475" s="15" t="n"/>
      <c r="C475" s="23">
        <f>IF(B475="","",IFERROR(INDEX(Clientes!$B$2:$B$201,MATCH(B475,Clientes!$A$2:$A$201,0)),"CLIENTE NO ENCONTRADO"))</f>
        <v/>
      </c>
      <c r="D475" s="15" t="n"/>
      <c r="E475" s="15" t="n"/>
      <c r="F475" s="17" t="n"/>
      <c r="G475" s="17" t="n"/>
      <c r="H475" s="18" t="n"/>
      <c r="I475" s="17" t="n"/>
      <c r="J475" s="17" t="n"/>
      <c r="K475" s="17" t="n"/>
      <c r="L475" s="17" t="n"/>
      <c r="M475" s="24">
        <f>IF(A475="","",IFERROR(IF(COUNTIF(Lecturas_KM!$B$2:$B$1001,A475)=0,"",SUMPRODUCT(MAX((Lecturas_KM!$B$2:$B$1001=A475)*Lecturas_KM!$D$2:$D$1001))),""))</f>
        <v/>
      </c>
      <c r="N475" s="25">
        <f>IF(A475="","",IFERROR(IF(COUNTIF(Lecturas_KM!$B$2:$B$1001,A475)=0,"",SUMPRODUCT(MAX((Lecturas_KM!$B$2:$B$1001=A475)*Lecturas_KM!$C$2:$C$1001))),""))</f>
        <v/>
      </c>
      <c r="O475" s="21" t="n"/>
      <c r="P475" s="17" t="n"/>
      <c r="Q475" s="26">
        <f>IF(A475="","",IF(OR(B475="",D475="",E475="",F475="",G475="",H475="",O475=""),"INCOMPLETO",IF(C475="CLIENTE NO ENCONTRADO","REVISAR CLIENTE","COMPLETO")))</f>
        <v/>
      </c>
      <c r="T475">
        <f>IF(Clientes!A475="","",Clientes!A475)</f>
        <v/>
      </c>
      <c r="U475">
        <f>IF(Catalogos!C475="","",Catalogos!C475)</f>
        <v/>
      </c>
      <c r="V475">
        <f>IF(Catalogos!D475="","",Catalogos!D475)</f>
        <v/>
      </c>
      <c r="W475">
        <f>IF(Catalogos!E475="","",Catalogos!E475)</f>
        <v/>
      </c>
      <c r="X475">
        <f>IF(Catalogos!F475="","",Catalogos!F475)</f>
        <v/>
      </c>
      <c r="Y475">
        <f>IF(Catalogos!G475="","",Catalogos!G475)</f>
        <v/>
      </c>
    </row>
    <row r="476" ht="21" customHeight="1">
      <c r="A476" s="15" t="n"/>
      <c r="B476" s="15" t="n"/>
      <c r="C476" s="16">
        <f>IF(B476="","",IFERROR(INDEX(Clientes!$B$2:$B$201,MATCH(B476,Clientes!$A$2:$A$201,0)),"CLIENTE NO ENCONTRADO"))</f>
        <v/>
      </c>
      <c r="D476" s="15" t="n"/>
      <c r="E476" s="15" t="n"/>
      <c r="F476" s="17" t="n"/>
      <c r="G476" s="17" t="n"/>
      <c r="H476" s="18" t="n"/>
      <c r="I476" s="17" t="n"/>
      <c r="J476" s="17" t="n"/>
      <c r="K476" s="17" t="n"/>
      <c r="L476" s="17" t="n"/>
      <c r="M476" s="19">
        <f>IF(A476="","",IFERROR(IF(COUNTIF(Lecturas_KM!$B$2:$B$1001,A476)=0,"",SUMPRODUCT(MAX((Lecturas_KM!$B$2:$B$1001=A476)*Lecturas_KM!$D$2:$D$1001))),""))</f>
        <v/>
      </c>
      <c r="N476" s="20">
        <f>IF(A476="","",IFERROR(IF(COUNTIF(Lecturas_KM!$B$2:$B$1001,A476)=0,"",SUMPRODUCT(MAX((Lecturas_KM!$B$2:$B$1001=A476)*Lecturas_KM!$C$2:$C$1001))),""))</f>
        <v/>
      </c>
      <c r="O476" s="21" t="n"/>
      <c r="P476" s="17" t="n"/>
      <c r="Q476" s="22">
        <f>IF(A476="","",IF(OR(B476="",D476="",E476="",F476="",G476="",H476="",O476=""),"INCOMPLETO",IF(C476="CLIENTE NO ENCONTRADO","REVISAR CLIENTE","COMPLETO")))</f>
        <v/>
      </c>
      <c r="T476">
        <f>IF(Clientes!A476="","",Clientes!A476)</f>
        <v/>
      </c>
      <c r="U476">
        <f>IF(Catalogos!C476="","",Catalogos!C476)</f>
        <v/>
      </c>
      <c r="V476">
        <f>IF(Catalogos!D476="","",Catalogos!D476)</f>
        <v/>
      </c>
      <c r="W476">
        <f>IF(Catalogos!E476="","",Catalogos!E476)</f>
        <v/>
      </c>
      <c r="X476">
        <f>IF(Catalogos!F476="","",Catalogos!F476)</f>
        <v/>
      </c>
      <c r="Y476">
        <f>IF(Catalogos!G476="","",Catalogos!G476)</f>
        <v/>
      </c>
    </row>
    <row r="477" ht="21" customHeight="1">
      <c r="A477" s="15" t="n"/>
      <c r="B477" s="15" t="n"/>
      <c r="C477" s="23">
        <f>IF(B477="","",IFERROR(INDEX(Clientes!$B$2:$B$201,MATCH(B477,Clientes!$A$2:$A$201,0)),"CLIENTE NO ENCONTRADO"))</f>
        <v/>
      </c>
      <c r="D477" s="15" t="n"/>
      <c r="E477" s="15" t="n"/>
      <c r="F477" s="17" t="n"/>
      <c r="G477" s="17" t="n"/>
      <c r="H477" s="18" t="n"/>
      <c r="I477" s="17" t="n"/>
      <c r="J477" s="17" t="n"/>
      <c r="K477" s="17" t="n"/>
      <c r="L477" s="17" t="n"/>
      <c r="M477" s="24">
        <f>IF(A477="","",IFERROR(IF(COUNTIF(Lecturas_KM!$B$2:$B$1001,A477)=0,"",SUMPRODUCT(MAX((Lecturas_KM!$B$2:$B$1001=A477)*Lecturas_KM!$D$2:$D$1001))),""))</f>
        <v/>
      </c>
      <c r="N477" s="25">
        <f>IF(A477="","",IFERROR(IF(COUNTIF(Lecturas_KM!$B$2:$B$1001,A477)=0,"",SUMPRODUCT(MAX((Lecturas_KM!$B$2:$B$1001=A477)*Lecturas_KM!$C$2:$C$1001))),""))</f>
        <v/>
      </c>
      <c r="O477" s="21" t="n"/>
      <c r="P477" s="17" t="n"/>
      <c r="Q477" s="26">
        <f>IF(A477="","",IF(OR(B477="",D477="",E477="",F477="",G477="",H477="",O477=""),"INCOMPLETO",IF(C477="CLIENTE NO ENCONTRADO","REVISAR CLIENTE","COMPLETO")))</f>
        <v/>
      </c>
      <c r="T477">
        <f>IF(Clientes!A477="","",Clientes!A477)</f>
        <v/>
      </c>
      <c r="U477">
        <f>IF(Catalogos!C477="","",Catalogos!C477)</f>
        <v/>
      </c>
      <c r="V477">
        <f>IF(Catalogos!D477="","",Catalogos!D477)</f>
        <v/>
      </c>
      <c r="W477">
        <f>IF(Catalogos!E477="","",Catalogos!E477)</f>
        <v/>
      </c>
      <c r="X477">
        <f>IF(Catalogos!F477="","",Catalogos!F477)</f>
        <v/>
      </c>
      <c r="Y477">
        <f>IF(Catalogos!G477="","",Catalogos!G477)</f>
        <v/>
      </c>
    </row>
    <row r="478" ht="21" customHeight="1">
      <c r="A478" s="15" t="n"/>
      <c r="B478" s="15" t="n"/>
      <c r="C478" s="16">
        <f>IF(B478="","",IFERROR(INDEX(Clientes!$B$2:$B$201,MATCH(B478,Clientes!$A$2:$A$201,0)),"CLIENTE NO ENCONTRADO"))</f>
        <v/>
      </c>
      <c r="D478" s="15" t="n"/>
      <c r="E478" s="15" t="n"/>
      <c r="F478" s="17" t="n"/>
      <c r="G478" s="17" t="n"/>
      <c r="H478" s="18" t="n"/>
      <c r="I478" s="17" t="n"/>
      <c r="J478" s="17" t="n"/>
      <c r="K478" s="17" t="n"/>
      <c r="L478" s="17" t="n"/>
      <c r="M478" s="19">
        <f>IF(A478="","",IFERROR(IF(COUNTIF(Lecturas_KM!$B$2:$B$1001,A478)=0,"",SUMPRODUCT(MAX((Lecturas_KM!$B$2:$B$1001=A478)*Lecturas_KM!$D$2:$D$1001))),""))</f>
        <v/>
      </c>
      <c r="N478" s="20">
        <f>IF(A478="","",IFERROR(IF(COUNTIF(Lecturas_KM!$B$2:$B$1001,A478)=0,"",SUMPRODUCT(MAX((Lecturas_KM!$B$2:$B$1001=A478)*Lecturas_KM!$C$2:$C$1001))),""))</f>
        <v/>
      </c>
      <c r="O478" s="21" t="n"/>
      <c r="P478" s="17" t="n"/>
      <c r="Q478" s="22">
        <f>IF(A478="","",IF(OR(B478="",D478="",E478="",F478="",G478="",H478="",O478=""),"INCOMPLETO",IF(C478="CLIENTE NO ENCONTRADO","REVISAR CLIENTE","COMPLETO")))</f>
        <v/>
      </c>
      <c r="T478">
        <f>IF(Clientes!A478="","",Clientes!A478)</f>
        <v/>
      </c>
      <c r="U478">
        <f>IF(Catalogos!C478="","",Catalogos!C478)</f>
        <v/>
      </c>
      <c r="V478">
        <f>IF(Catalogos!D478="","",Catalogos!D478)</f>
        <v/>
      </c>
      <c r="W478">
        <f>IF(Catalogos!E478="","",Catalogos!E478)</f>
        <v/>
      </c>
      <c r="X478">
        <f>IF(Catalogos!F478="","",Catalogos!F478)</f>
        <v/>
      </c>
      <c r="Y478">
        <f>IF(Catalogos!G478="","",Catalogos!G478)</f>
        <v/>
      </c>
    </row>
    <row r="479" ht="21" customHeight="1">
      <c r="A479" s="15" t="n"/>
      <c r="B479" s="15" t="n"/>
      <c r="C479" s="23">
        <f>IF(B479="","",IFERROR(INDEX(Clientes!$B$2:$B$201,MATCH(B479,Clientes!$A$2:$A$201,0)),"CLIENTE NO ENCONTRADO"))</f>
        <v/>
      </c>
      <c r="D479" s="15" t="n"/>
      <c r="E479" s="15" t="n"/>
      <c r="F479" s="17" t="n"/>
      <c r="G479" s="17" t="n"/>
      <c r="H479" s="18" t="n"/>
      <c r="I479" s="17" t="n"/>
      <c r="J479" s="17" t="n"/>
      <c r="K479" s="17" t="n"/>
      <c r="L479" s="17" t="n"/>
      <c r="M479" s="24">
        <f>IF(A479="","",IFERROR(IF(COUNTIF(Lecturas_KM!$B$2:$B$1001,A479)=0,"",SUMPRODUCT(MAX((Lecturas_KM!$B$2:$B$1001=A479)*Lecturas_KM!$D$2:$D$1001))),""))</f>
        <v/>
      </c>
      <c r="N479" s="25">
        <f>IF(A479="","",IFERROR(IF(COUNTIF(Lecturas_KM!$B$2:$B$1001,A479)=0,"",SUMPRODUCT(MAX((Lecturas_KM!$B$2:$B$1001=A479)*Lecturas_KM!$C$2:$C$1001))),""))</f>
        <v/>
      </c>
      <c r="O479" s="21" t="n"/>
      <c r="P479" s="17" t="n"/>
      <c r="Q479" s="26">
        <f>IF(A479="","",IF(OR(B479="",D479="",E479="",F479="",G479="",H479="",O479=""),"INCOMPLETO",IF(C479="CLIENTE NO ENCONTRADO","REVISAR CLIENTE","COMPLETO")))</f>
        <v/>
      </c>
      <c r="T479">
        <f>IF(Clientes!A479="","",Clientes!A479)</f>
        <v/>
      </c>
      <c r="U479">
        <f>IF(Catalogos!C479="","",Catalogos!C479)</f>
        <v/>
      </c>
      <c r="V479">
        <f>IF(Catalogos!D479="","",Catalogos!D479)</f>
        <v/>
      </c>
      <c r="W479">
        <f>IF(Catalogos!E479="","",Catalogos!E479)</f>
        <v/>
      </c>
      <c r="X479">
        <f>IF(Catalogos!F479="","",Catalogos!F479)</f>
        <v/>
      </c>
      <c r="Y479">
        <f>IF(Catalogos!G479="","",Catalogos!G479)</f>
        <v/>
      </c>
    </row>
    <row r="480" ht="21" customHeight="1">
      <c r="A480" s="15" t="n"/>
      <c r="B480" s="15" t="n"/>
      <c r="C480" s="16">
        <f>IF(B480="","",IFERROR(INDEX(Clientes!$B$2:$B$201,MATCH(B480,Clientes!$A$2:$A$201,0)),"CLIENTE NO ENCONTRADO"))</f>
        <v/>
      </c>
      <c r="D480" s="15" t="n"/>
      <c r="E480" s="15" t="n"/>
      <c r="F480" s="17" t="n"/>
      <c r="G480" s="17" t="n"/>
      <c r="H480" s="18" t="n"/>
      <c r="I480" s="17" t="n"/>
      <c r="J480" s="17" t="n"/>
      <c r="K480" s="17" t="n"/>
      <c r="L480" s="17" t="n"/>
      <c r="M480" s="19">
        <f>IF(A480="","",IFERROR(IF(COUNTIF(Lecturas_KM!$B$2:$B$1001,A480)=0,"",SUMPRODUCT(MAX((Lecturas_KM!$B$2:$B$1001=A480)*Lecturas_KM!$D$2:$D$1001))),""))</f>
        <v/>
      </c>
      <c r="N480" s="20">
        <f>IF(A480="","",IFERROR(IF(COUNTIF(Lecturas_KM!$B$2:$B$1001,A480)=0,"",SUMPRODUCT(MAX((Lecturas_KM!$B$2:$B$1001=A480)*Lecturas_KM!$C$2:$C$1001))),""))</f>
        <v/>
      </c>
      <c r="O480" s="21" t="n"/>
      <c r="P480" s="17" t="n"/>
      <c r="Q480" s="22">
        <f>IF(A480="","",IF(OR(B480="",D480="",E480="",F480="",G480="",H480="",O480=""),"INCOMPLETO",IF(C480="CLIENTE NO ENCONTRADO","REVISAR CLIENTE","COMPLETO")))</f>
        <v/>
      </c>
      <c r="T480">
        <f>IF(Clientes!A480="","",Clientes!A480)</f>
        <v/>
      </c>
      <c r="U480">
        <f>IF(Catalogos!C480="","",Catalogos!C480)</f>
        <v/>
      </c>
      <c r="V480">
        <f>IF(Catalogos!D480="","",Catalogos!D480)</f>
        <v/>
      </c>
      <c r="W480">
        <f>IF(Catalogos!E480="","",Catalogos!E480)</f>
        <v/>
      </c>
      <c r="X480">
        <f>IF(Catalogos!F480="","",Catalogos!F480)</f>
        <v/>
      </c>
      <c r="Y480">
        <f>IF(Catalogos!G480="","",Catalogos!G480)</f>
        <v/>
      </c>
    </row>
    <row r="481" ht="21" customHeight="1">
      <c r="A481" s="15" t="n"/>
      <c r="B481" s="15" t="n"/>
      <c r="C481" s="23">
        <f>IF(B481="","",IFERROR(INDEX(Clientes!$B$2:$B$201,MATCH(B481,Clientes!$A$2:$A$201,0)),"CLIENTE NO ENCONTRADO"))</f>
        <v/>
      </c>
      <c r="D481" s="15" t="n"/>
      <c r="E481" s="15" t="n"/>
      <c r="F481" s="17" t="n"/>
      <c r="G481" s="17" t="n"/>
      <c r="H481" s="18" t="n"/>
      <c r="I481" s="17" t="n"/>
      <c r="J481" s="17" t="n"/>
      <c r="K481" s="17" t="n"/>
      <c r="L481" s="17" t="n"/>
      <c r="M481" s="24">
        <f>IF(A481="","",IFERROR(IF(COUNTIF(Lecturas_KM!$B$2:$B$1001,A481)=0,"",SUMPRODUCT(MAX((Lecturas_KM!$B$2:$B$1001=A481)*Lecturas_KM!$D$2:$D$1001))),""))</f>
        <v/>
      </c>
      <c r="N481" s="25">
        <f>IF(A481="","",IFERROR(IF(COUNTIF(Lecturas_KM!$B$2:$B$1001,A481)=0,"",SUMPRODUCT(MAX((Lecturas_KM!$B$2:$B$1001=A481)*Lecturas_KM!$C$2:$C$1001))),""))</f>
        <v/>
      </c>
      <c r="O481" s="21" t="n"/>
      <c r="P481" s="17" t="n"/>
      <c r="Q481" s="26">
        <f>IF(A481="","",IF(OR(B481="",D481="",E481="",F481="",G481="",H481="",O481=""),"INCOMPLETO",IF(C481="CLIENTE NO ENCONTRADO","REVISAR CLIENTE","COMPLETO")))</f>
        <v/>
      </c>
      <c r="T481">
        <f>IF(Clientes!A481="","",Clientes!A481)</f>
        <v/>
      </c>
      <c r="U481">
        <f>IF(Catalogos!C481="","",Catalogos!C481)</f>
        <v/>
      </c>
      <c r="V481">
        <f>IF(Catalogos!D481="","",Catalogos!D481)</f>
        <v/>
      </c>
      <c r="W481">
        <f>IF(Catalogos!E481="","",Catalogos!E481)</f>
        <v/>
      </c>
      <c r="X481">
        <f>IF(Catalogos!F481="","",Catalogos!F481)</f>
        <v/>
      </c>
      <c r="Y481">
        <f>IF(Catalogos!G481="","",Catalogos!G481)</f>
        <v/>
      </c>
    </row>
    <row r="482" ht="21" customHeight="1">
      <c r="A482" s="15" t="n"/>
      <c r="B482" s="15" t="n"/>
      <c r="C482" s="16">
        <f>IF(B482="","",IFERROR(INDEX(Clientes!$B$2:$B$201,MATCH(B482,Clientes!$A$2:$A$201,0)),"CLIENTE NO ENCONTRADO"))</f>
        <v/>
      </c>
      <c r="D482" s="15" t="n"/>
      <c r="E482" s="15" t="n"/>
      <c r="F482" s="17" t="n"/>
      <c r="G482" s="17" t="n"/>
      <c r="H482" s="18" t="n"/>
      <c r="I482" s="17" t="n"/>
      <c r="J482" s="17" t="n"/>
      <c r="K482" s="17" t="n"/>
      <c r="L482" s="17" t="n"/>
      <c r="M482" s="19">
        <f>IF(A482="","",IFERROR(IF(COUNTIF(Lecturas_KM!$B$2:$B$1001,A482)=0,"",SUMPRODUCT(MAX((Lecturas_KM!$B$2:$B$1001=A482)*Lecturas_KM!$D$2:$D$1001))),""))</f>
        <v/>
      </c>
      <c r="N482" s="20">
        <f>IF(A482="","",IFERROR(IF(COUNTIF(Lecturas_KM!$B$2:$B$1001,A482)=0,"",SUMPRODUCT(MAX((Lecturas_KM!$B$2:$B$1001=A482)*Lecturas_KM!$C$2:$C$1001))),""))</f>
        <v/>
      </c>
      <c r="O482" s="21" t="n"/>
      <c r="P482" s="17" t="n"/>
      <c r="Q482" s="22">
        <f>IF(A482="","",IF(OR(B482="",D482="",E482="",F482="",G482="",H482="",O482=""),"INCOMPLETO",IF(C482="CLIENTE NO ENCONTRADO","REVISAR CLIENTE","COMPLETO")))</f>
        <v/>
      </c>
      <c r="T482">
        <f>IF(Clientes!A482="","",Clientes!A482)</f>
        <v/>
      </c>
      <c r="U482">
        <f>IF(Catalogos!C482="","",Catalogos!C482)</f>
        <v/>
      </c>
      <c r="V482">
        <f>IF(Catalogos!D482="","",Catalogos!D482)</f>
        <v/>
      </c>
      <c r="W482">
        <f>IF(Catalogos!E482="","",Catalogos!E482)</f>
        <v/>
      </c>
      <c r="X482">
        <f>IF(Catalogos!F482="","",Catalogos!F482)</f>
        <v/>
      </c>
      <c r="Y482">
        <f>IF(Catalogos!G482="","",Catalogos!G482)</f>
        <v/>
      </c>
    </row>
    <row r="483" ht="21" customHeight="1">
      <c r="A483" s="15" t="n"/>
      <c r="B483" s="15" t="n"/>
      <c r="C483" s="23">
        <f>IF(B483="","",IFERROR(INDEX(Clientes!$B$2:$B$201,MATCH(B483,Clientes!$A$2:$A$201,0)),"CLIENTE NO ENCONTRADO"))</f>
        <v/>
      </c>
      <c r="D483" s="15" t="n"/>
      <c r="E483" s="15" t="n"/>
      <c r="F483" s="17" t="n"/>
      <c r="G483" s="17" t="n"/>
      <c r="H483" s="18" t="n"/>
      <c r="I483" s="17" t="n"/>
      <c r="J483" s="17" t="n"/>
      <c r="K483" s="17" t="n"/>
      <c r="L483" s="17" t="n"/>
      <c r="M483" s="24">
        <f>IF(A483="","",IFERROR(IF(COUNTIF(Lecturas_KM!$B$2:$B$1001,A483)=0,"",SUMPRODUCT(MAX((Lecturas_KM!$B$2:$B$1001=A483)*Lecturas_KM!$D$2:$D$1001))),""))</f>
        <v/>
      </c>
      <c r="N483" s="25">
        <f>IF(A483="","",IFERROR(IF(COUNTIF(Lecturas_KM!$B$2:$B$1001,A483)=0,"",SUMPRODUCT(MAX((Lecturas_KM!$B$2:$B$1001=A483)*Lecturas_KM!$C$2:$C$1001))),""))</f>
        <v/>
      </c>
      <c r="O483" s="21" t="n"/>
      <c r="P483" s="17" t="n"/>
      <c r="Q483" s="26">
        <f>IF(A483="","",IF(OR(B483="",D483="",E483="",F483="",G483="",H483="",O483=""),"INCOMPLETO",IF(C483="CLIENTE NO ENCONTRADO","REVISAR CLIENTE","COMPLETO")))</f>
        <v/>
      </c>
      <c r="T483">
        <f>IF(Clientes!A483="","",Clientes!A483)</f>
        <v/>
      </c>
      <c r="U483">
        <f>IF(Catalogos!C483="","",Catalogos!C483)</f>
        <v/>
      </c>
      <c r="V483">
        <f>IF(Catalogos!D483="","",Catalogos!D483)</f>
        <v/>
      </c>
      <c r="W483">
        <f>IF(Catalogos!E483="","",Catalogos!E483)</f>
        <v/>
      </c>
      <c r="X483">
        <f>IF(Catalogos!F483="","",Catalogos!F483)</f>
        <v/>
      </c>
      <c r="Y483">
        <f>IF(Catalogos!G483="","",Catalogos!G483)</f>
        <v/>
      </c>
    </row>
    <row r="484" ht="21" customHeight="1">
      <c r="A484" s="15" t="n"/>
      <c r="B484" s="15" t="n"/>
      <c r="C484" s="16">
        <f>IF(B484="","",IFERROR(INDEX(Clientes!$B$2:$B$201,MATCH(B484,Clientes!$A$2:$A$201,0)),"CLIENTE NO ENCONTRADO"))</f>
        <v/>
      </c>
      <c r="D484" s="15" t="n"/>
      <c r="E484" s="15" t="n"/>
      <c r="F484" s="17" t="n"/>
      <c r="G484" s="17" t="n"/>
      <c r="H484" s="18" t="n"/>
      <c r="I484" s="17" t="n"/>
      <c r="J484" s="17" t="n"/>
      <c r="K484" s="17" t="n"/>
      <c r="L484" s="17" t="n"/>
      <c r="M484" s="19">
        <f>IF(A484="","",IFERROR(IF(COUNTIF(Lecturas_KM!$B$2:$B$1001,A484)=0,"",SUMPRODUCT(MAX((Lecturas_KM!$B$2:$B$1001=A484)*Lecturas_KM!$D$2:$D$1001))),""))</f>
        <v/>
      </c>
      <c r="N484" s="20">
        <f>IF(A484="","",IFERROR(IF(COUNTIF(Lecturas_KM!$B$2:$B$1001,A484)=0,"",SUMPRODUCT(MAX((Lecturas_KM!$B$2:$B$1001=A484)*Lecturas_KM!$C$2:$C$1001))),""))</f>
        <v/>
      </c>
      <c r="O484" s="21" t="n"/>
      <c r="P484" s="17" t="n"/>
      <c r="Q484" s="22">
        <f>IF(A484="","",IF(OR(B484="",D484="",E484="",F484="",G484="",H484="",O484=""),"INCOMPLETO",IF(C484="CLIENTE NO ENCONTRADO","REVISAR CLIENTE","COMPLETO")))</f>
        <v/>
      </c>
      <c r="T484">
        <f>IF(Clientes!A484="","",Clientes!A484)</f>
        <v/>
      </c>
      <c r="U484">
        <f>IF(Catalogos!C484="","",Catalogos!C484)</f>
        <v/>
      </c>
      <c r="V484">
        <f>IF(Catalogos!D484="","",Catalogos!D484)</f>
        <v/>
      </c>
      <c r="W484">
        <f>IF(Catalogos!E484="","",Catalogos!E484)</f>
        <v/>
      </c>
      <c r="X484">
        <f>IF(Catalogos!F484="","",Catalogos!F484)</f>
        <v/>
      </c>
      <c r="Y484">
        <f>IF(Catalogos!G484="","",Catalogos!G484)</f>
        <v/>
      </c>
    </row>
    <row r="485" ht="21" customHeight="1">
      <c r="A485" s="15" t="n"/>
      <c r="B485" s="15" t="n"/>
      <c r="C485" s="23">
        <f>IF(B485="","",IFERROR(INDEX(Clientes!$B$2:$B$201,MATCH(B485,Clientes!$A$2:$A$201,0)),"CLIENTE NO ENCONTRADO"))</f>
        <v/>
      </c>
      <c r="D485" s="15" t="n"/>
      <c r="E485" s="15" t="n"/>
      <c r="F485" s="17" t="n"/>
      <c r="G485" s="17" t="n"/>
      <c r="H485" s="18" t="n"/>
      <c r="I485" s="17" t="n"/>
      <c r="J485" s="17" t="n"/>
      <c r="K485" s="17" t="n"/>
      <c r="L485" s="17" t="n"/>
      <c r="M485" s="24">
        <f>IF(A485="","",IFERROR(IF(COUNTIF(Lecturas_KM!$B$2:$B$1001,A485)=0,"",SUMPRODUCT(MAX((Lecturas_KM!$B$2:$B$1001=A485)*Lecturas_KM!$D$2:$D$1001))),""))</f>
        <v/>
      </c>
      <c r="N485" s="25">
        <f>IF(A485="","",IFERROR(IF(COUNTIF(Lecturas_KM!$B$2:$B$1001,A485)=0,"",SUMPRODUCT(MAX((Lecturas_KM!$B$2:$B$1001=A485)*Lecturas_KM!$C$2:$C$1001))),""))</f>
        <v/>
      </c>
      <c r="O485" s="21" t="n"/>
      <c r="P485" s="17" t="n"/>
      <c r="Q485" s="26">
        <f>IF(A485="","",IF(OR(B485="",D485="",E485="",F485="",G485="",H485="",O485=""),"INCOMPLETO",IF(C485="CLIENTE NO ENCONTRADO","REVISAR CLIENTE","COMPLETO")))</f>
        <v/>
      </c>
      <c r="T485">
        <f>IF(Clientes!A485="","",Clientes!A485)</f>
        <v/>
      </c>
      <c r="U485">
        <f>IF(Catalogos!C485="","",Catalogos!C485)</f>
        <v/>
      </c>
      <c r="V485">
        <f>IF(Catalogos!D485="","",Catalogos!D485)</f>
        <v/>
      </c>
      <c r="W485">
        <f>IF(Catalogos!E485="","",Catalogos!E485)</f>
        <v/>
      </c>
      <c r="X485">
        <f>IF(Catalogos!F485="","",Catalogos!F485)</f>
        <v/>
      </c>
      <c r="Y485">
        <f>IF(Catalogos!G485="","",Catalogos!G485)</f>
        <v/>
      </c>
    </row>
    <row r="486" ht="21" customHeight="1">
      <c r="A486" s="15" t="n"/>
      <c r="B486" s="15" t="n"/>
      <c r="C486" s="16">
        <f>IF(B486="","",IFERROR(INDEX(Clientes!$B$2:$B$201,MATCH(B486,Clientes!$A$2:$A$201,0)),"CLIENTE NO ENCONTRADO"))</f>
        <v/>
      </c>
      <c r="D486" s="15" t="n"/>
      <c r="E486" s="15" t="n"/>
      <c r="F486" s="17" t="n"/>
      <c r="G486" s="17" t="n"/>
      <c r="H486" s="18" t="n"/>
      <c r="I486" s="17" t="n"/>
      <c r="J486" s="17" t="n"/>
      <c r="K486" s="17" t="n"/>
      <c r="L486" s="17" t="n"/>
      <c r="M486" s="19">
        <f>IF(A486="","",IFERROR(IF(COUNTIF(Lecturas_KM!$B$2:$B$1001,A486)=0,"",SUMPRODUCT(MAX((Lecturas_KM!$B$2:$B$1001=A486)*Lecturas_KM!$D$2:$D$1001))),""))</f>
        <v/>
      </c>
      <c r="N486" s="20">
        <f>IF(A486="","",IFERROR(IF(COUNTIF(Lecturas_KM!$B$2:$B$1001,A486)=0,"",SUMPRODUCT(MAX((Lecturas_KM!$B$2:$B$1001=A486)*Lecturas_KM!$C$2:$C$1001))),""))</f>
        <v/>
      </c>
      <c r="O486" s="21" t="n"/>
      <c r="P486" s="17" t="n"/>
      <c r="Q486" s="22">
        <f>IF(A486="","",IF(OR(B486="",D486="",E486="",F486="",G486="",H486="",O486=""),"INCOMPLETO",IF(C486="CLIENTE NO ENCONTRADO","REVISAR CLIENTE","COMPLETO")))</f>
        <v/>
      </c>
      <c r="T486">
        <f>IF(Clientes!A486="","",Clientes!A486)</f>
        <v/>
      </c>
      <c r="U486">
        <f>IF(Catalogos!C486="","",Catalogos!C486)</f>
        <v/>
      </c>
      <c r="V486">
        <f>IF(Catalogos!D486="","",Catalogos!D486)</f>
        <v/>
      </c>
      <c r="W486">
        <f>IF(Catalogos!E486="","",Catalogos!E486)</f>
        <v/>
      </c>
      <c r="X486">
        <f>IF(Catalogos!F486="","",Catalogos!F486)</f>
        <v/>
      </c>
      <c r="Y486">
        <f>IF(Catalogos!G486="","",Catalogos!G486)</f>
        <v/>
      </c>
    </row>
    <row r="487" ht="21" customHeight="1">
      <c r="A487" s="15" t="n"/>
      <c r="B487" s="15" t="n"/>
      <c r="C487" s="23">
        <f>IF(B487="","",IFERROR(INDEX(Clientes!$B$2:$B$201,MATCH(B487,Clientes!$A$2:$A$201,0)),"CLIENTE NO ENCONTRADO"))</f>
        <v/>
      </c>
      <c r="D487" s="15" t="n"/>
      <c r="E487" s="15" t="n"/>
      <c r="F487" s="17" t="n"/>
      <c r="G487" s="17" t="n"/>
      <c r="H487" s="18" t="n"/>
      <c r="I487" s="17" t="n"/>
      <c r="J487" s="17" t="n"/>
      <c r="K487" s="17" t="n"/>
      <c r="L487" s="17" t="n"/>
      <c r="M487" s="24">
        <f>IF(A487="","",IFERROR(IF(COUNTIF(Lecturas_KM!$B$2:$B$1001,A487)=0,"",SUMPRODUCT(MAX((Lecturas_KM!$B$2:$B$1001=A487)*Lecturas_KM!$D$2:$D$1001))),""))</f>
        <v/>
      </c>
      <c r="N487" s="25">
        <f>IF(A487="","",IFERROR(IF(COUNTIF(Lecturas_KM!$B$2:$B$1001,A487)=0,"",SUMPRODUCT(MAX((Lecturas_KM!$B$2:$B$1001=A487)*Lecturas_KM!$C$2:$C$1001))),""))</f>
        <v/>
      </c>
      <c r="O487" s="21" t="n"/>
      <c r="P487" s="17" t="n"/>
      <c r="Q487" s="26">
        <f>IF(A487="","",IF(OR(B487="",D487="",E487="",F487="",G487="",H487="",O487=""),"INCOMPLETO",IF(C487="CLIENTE NO ENCONTRADO","REVISAR CLIENTE","COMPLETO")))</f>
        <v/>
      </c>
      <c r="T487">
        <f>IF(Clientes!A487="","",Clientes!A487)</f>
        <v/>
      </c>
      <c r="U487">
        <f>IF(Catalogos!C487="","",Catalogos!C487)</f>
        <v/>
      </c>
      <c r="V487">
        <f>IF(Catalogos!D487="","",Catalogos!D487)</f>
        <v/>
      </c>
      <c r="W487">
        <f>IF(Catalogos!E487="","",Catalogos!E487)</f>
        <v/>
      </c>
      <c r="X487">
        <f>IF(Catalogos!F487="","",Catalogos!F487)</f>
        <v/>
      </c>
      <c r="Y487">
        <f>IF(Catalogos!G487="","",Catalogos!G487)</f>
        <v/>
      </c>
    </row>
    <row r="488" ht="21" customHeight="1">
      <c r="A488" s="15" t="n"/>
      <c r="B488" s="15" t="n"/>
      <c r="C488" s="16">
        <f>IF(B488="","",IFERROR(INDEX(Clientes!$B$2:$B$201,MATCH(B488,Clientes!$A$2:$A$201,0)),"CLIENTE NO ENCONTRADO"))</f>
        <v/>
      </c>
      <c r="D488" s="15" t="n"/>
      <c r="E488" s="15" t="n"/>
      <c r="F488" s="17" t="n"/>
      <c r="G488" s="17" t="n"/>
      <c r="H488" s="18" t="n"/>
      <c r="I488" s="17" t="n"/>
      <c r="J488" s="17" t="n"/>
      <c r="K488" s="17" t="n"/>
      <c r="L488" s="17" t="n"/>
      <c r="M488" s="19">
        <f>IF(A488="","",IFERROR(IF(COUNTIF(Lecturas_KM!$B$2:$B$1001,A488)=0,"",SUMPRODUCT(MAX((Lecturas_KM!$B$2:$B$1001=A488)*Lecturas_KM!$D$2:$D$1001))),""))</f>
        <v/>
      </c>
      <c r="N488" s="20">
        <f>IF(A488="","",IFERROR(IF(COUNTIF(Lecturas_KM!$B$2:$B$1001,A488)=0,"",SUMPRODUCT(MAX((Lecturas_KM!$B$2:$B$1001=A488)*Lecturas_KM!$C$2:$C$1001))),""))</f>
        <v/>
      </c>
      <c r="O488" s="21" t="n"/>
      <c r="P488" s="17" t="n"/>
      <c r="Q488" s="22">
        <f>IF(A488="","",IF(OR(B488="",D488="",E488="",F488="",G488="",H488="",O488=""),"INCOMPLETO",IF(C488="CLIENTE NO ENCONTRADO","REVISAR CLIENTE","COMPLETO")))</f>
        <v/>
      </c>
      <c r="T488">
        <f>IF(Clientes!A488="","",Clientes!A488)</f>
        <v/>
      </c>
      <c r="U488">
        <f>IF(Catalogos!C488="","",Catalogos!C488)</f>
        <v/>
      </c>
      <c r="V488">
        <f>IF(Catalogos!D488="","",Catalogos!D488)</f>
        <v/>
      </c>
      <c r="W488">
        <f>IF(Catalogos!E488="","",Catalogos!E488)</f>
        <v/>
      </c>
      <c r="X488">
        <f>IF(Catalogos!F488="","",Catalogos!F488)</f>
        <v/>
      </c>
      <c r="Y488">
        <f>IF(Catalogos!G488="","",Catalogos!G488)</f>
        <v/>
      </c>
    </row>
    <row r="489" ht="21" customHeight="1">
      <c r="A489" s="15" t="n"/>
      <c r="B489" s="15" t="n"/>
      <c r="C489" s="23">
        <f>IF(B489="","",IFERROR(INDEX(Clientes!$B$2:$B$201,MATCH(B489,Clientes!$A$2:$A$201,0)),"CLIENTE NO ENCONTRADO"))</f>
        <v/>
      </c>
      <c r="D489" s="15" t="n"/>
      <c r="E489" s="15" t="n"/>
      <c r="F489" s="17" t="n"/>
      <c r="G489" s="17" t="n"/>
      <c r="H489" s="18" t="n"/>
      <c r="I489" s="17" t="n"/>
      <c r="J489" s="17" t="n"/>
      <c r="K489" s="17" t="n"/>
      <c r="L489" s="17" t="n"/>
      <c r="M489" s="24">
        <f>IF(A489="","",IFERROR(IF(COUNTIF(Lecturas_KM!$B$2:$B$1001,A489)=0,"",SUMPRODUCT(MAX((Lecturas_KM!$B$2:$B$1001=A489)*Lecturas_KM!$D$2:$D$1001))),""))</f>
        <v/>
      </c>
      <c r="N489" s="25">
        <f>IF(A489="","",IFERROR(IF(COUNTIF(Lecturas_KM!$B$2:$B$1001,A489)=0,"",SUMPRODUCT(MAX((Lecturas_KM!$B$2:$B$1001=A489)*Lecturas_KM!$C$2:$C$1001))),""))</f>
        <v/>
      </c>
      <c r="O489" s="21" t="n"/>
      <c r="P489" s="17" t="n"/>
      <c r="Q489" s="26">
        <f>IF(A489="","",IF(OR(B489="",D489="",E489="",F489="",G489="",H489="",O489=""),"INCOMPLETO",IF(C489="CLIENTE NO ENCONTRADO","REVISAR CLIENTE","COMPLETO")))</f>
        <v/>
      </c>
      <c r="T489">
        <f>IF(Clientes!A489="","",Clientes!A489)</f>
        <v/>
      </c>
      <c r="U489">
        <f>IF(Catalogos!C489="","",Catalogos!C489)</f>
        <v/>
      </c>
      <c r="V489">
        <f>IF(Catalogos!D489="","",Catalogos!D489)</f>
        <v/>
      </c>
      <c r="W489">
        <f>IF(Catalogos!E489="","",Catalogos!E489)</f>
        <v/>
      </c>
      <c r="X489">
        <f>IF(Catalogos!F489="","",Catalogos!F489)</f>
        <v/>
      </c>
      <c r="Y489">
        <f>IF(Catalogos!G489="","",Catalogos!G489)</f>
        <v/>
      </c>
    </row>
    <row r="490" ht="21" customHeight="1">
      <c r="A490" s="15" t="n"/>
      <c r="B490" s="15" t="n"/>
      <c r="C490" s="16">
        <f>IF(B490="","",IFERROR(INDEX(Clientes!$B$2:$B$201,MATCH(B490,Clientes!$A$2:$A$201,0)),"CLIENTE NO ENCONTRADO"))</f>
        <v/>
      </c>
      <c r="D490" s="15" t="n"/>
      <c r="E490" s="15" t="n"/>
      <c r="F490" s="17" t="n"/>
      <c r="G490" s="17" t="n"/>
      <c r="H490" s="18" t="n"/>
      <c r="I490" s="17" t="n"/>
      <c r="J490" s="17" t="n"/>
      <c r="K490" s="17" t="n"/>
      <c r="L490" s="17" t="n"/>
      <c r="M490" s="19">
        <f>IF(A490="","",IFERROR(IF(COUNTIF(Lecturas_KM!$B$2:$B$1001,A490)=0,"",SUMPRODUCT(MAX((Lecturas_KM!$B$2:$B$1001=A490)*Lecturas_KM!$D$2:$D$1001))),""))</f>
        <v/>
      </c>
      <c r="N490" s="20">
        <f>IF(A490="","",IFERROR(IF(COUNTIF(Lecturas_KM!$B$2:$B$1001,A490)=0,"",SUMPRODUCT(MAX((Lecturas_KM!$B$2:$B$1001=A490)*Lecturas_KM!$C$2:$C$1001))),""))</f>
        <v/>
      </c>
      <c r="O490" s="21" t="n"/>
      <c r="P490" s="17" t="n"/>
      <c r="Q490" s="22">
        <f>IF(A490="","",IF(OR(B490="",D490="",E490="",F490="",G490="",H490="",O490=""),"INCOMPLETO",IF(C490="CLIENTE NO ENCONTRADO","REVISAR CLIENTE","COMPLETO")))</f>
        <v/>
      </c>
      <c r="T490">
        <f>IF(Clientes!A490="","",Clientes!A490)</f>
        <v/>
      </c>
      <c r="U490">
        <f>IF(Catalogos!C490="","",Catalogos!C490)</f>
        <v/>
      </c>
      <c r="V490">
        <f>IF(Catalogos!D490="","",Catalogos!D490)</f>
        <v/>
      </c>
      <c r="W490">
        <f>IF(Catalogos!E490="","",Catalogos!E490)</f>
        <v/>
      </c>
      <c r="X490">
        <f>IF(Catalogos!F490="","",Catalogos!F490)</f>
        <v/>
      </c>
      <c r="Y490">
        <f>IF(Catalogos!G490="","",Catalogos!G490)</f>
        <v/>
      </c>
    </row>
    <row r="491" ht="21" customHeight="1">
      <c r="A491" s="15" t="n"/>
      <c r="B491" s="15" t="n"/>
      <c r="C491" s="23">
        <f>IF(B491="","",IFERROR(INDEX(Clientes!$B$2:$B$201,MATCH(B491,Clientes!$A$2:$A$201,0)),"CLIENTE NO ENCONTRADO"))</f>
        <v/>
      </c>
      <c r="D491" s="15" t="n"/>
      <c r="E491" s="15" t="n"/>
      <c r="F491" s="17" t="n"/>
      <c r="G491" s="17" t="n"/>
      <c r="H491" s="18" t="n"/>
      <c r="I491" s="17" t="n"/>
      <c r="J491" s="17" t="n"/>
      <c r="K491" s="17" t="n"/>
      <c r="L491" s="17" t="n"/>
      <c r="M491" s="24">
        <f>IF(A491="","",IFERROR(IF(COUNTIF(Lecturas_KM!$B$2:$B$1001,A491)=0,"",SUMPRODUCT(MAX((Lecturas_KM!$B$2:$B$1001=A491)*Lecturas_KM!$D$2:$D$1001))),""))</f>
        <v/>
      </c>
      <c r="N491" s="25">
        <f>IF(A491="","",IFERROR(IF(COUNTIF(Lecturas_KM!$B$2:$B$1001,A491)=0,"",SUMPRODUCT(MAX((Lecturas_KM!$B$2:$B$1001=A491)*Lecturas_KM!$C$2:$C$1001))),""))</f>
        <v/>
      </c>
      <c r="O491" s="21" t="n"/>
      <c r="P491" s="17" t="n"/>
      <c r="Q491" s="26">
        <f>IF(A491="","",IF(OR(B491="",D491="",E491="",F491="",G491="",H491="",O491=""),"INCOMPLETO",IF(C491="CLIENTE NO ENCONTRADO","REVISAR CLIENTE","COMPLETO")))</f>
        <v/>
      </c>
      <c r="T491">
        <f>IF(Clientes!A491="","",Clientes!A491)</f>
        <v/>
      </c>
      <c r="U491">
        <f>IF(Catalogos!C491="","",Catalogos!C491)</f>
        <v/>
      </c>
      <c r="V491">
        <f>IF(Catalogos!D491="","",Catalogos!D491)</f>
        <v/>
      </c>
      <c r="W491">
        <f>IF(Catalogos!E491="","",Catalogos!E491)</f>
        <v/>
      </c>
      <c r="X491">
        <f>IF(Catalogos!F491="","",Catalogos!F491)</f>
        <v/>
      </c>
      <c r="Y491">
        <f>IF(Catalogos!G491="","",Catalogos!G491)</f>
        <v/>
      </c>
    </row>
    <row r="492" ht="21" customHeight="1">
      <c r="A492" s="15" t="n"/>
      <c r="B492" s="15" t="n"/>
      <c r="C492" s="16">
        <f>IF(B492="","",IFERROR(INDEX(Clientes!$B$2:$B$201,MATCH(B492,Clientes!$A$2:$A$201,0)),"CLIENTE NO ENCONTRADO"))</f>
        <v/>
      </c>
      <c r="D492" s="15" t="n"/>
      <c r="E492" s="15" t="n"/>
      <c r="F492" s="17" t="n"/>
      <c r="G492" s="17" t="n"/>
      <c r="H492" s="18" t="n"/>
      <c r="I492" s="17" t="n"/>
      <c r="J492" s="17" t="n"/>
      <c r="K492" s="17" t="n"/>
      <c r="L492" s="17" t="n"/>
      <c r="M492" s="19">
        <f>IF(A492="","",IFERROR(IF(COUNTIF(Lecturas_KM!$B$2:$B$1001,A492)=0,"",SUMPRODUCT(MAX((Lecturas_KM!$B$2:$B$1001=A492)*Lecturas_KM!$D$2:$D$1001))),""))</f>
        <v/>
      </c>
      <c r="N492" s="20">
        <f>IF(A492="","",IFERROR(IF(COUNTIF(Lecturas_KM!$B$2:$B$1001,A492)=0,"",SUMPRODUCT(MAX((Lecturas_KM!$B$2:$B$1001=A492)*Lecturas_KM!$C$2:$C$1001))),""))</f>
        <v/>
      </c>
      <c r="O492" s="21" t="n"/>
      <c r="P492" s="17" t="n"/>
      <c r="Q492" s="22">
        <f>IF(A492="","",IF(OR(B492="",D492="",E492="",F492="",G492="",H492="",O492=""),"INCOMPLETO",IF(C492="CLIENTE NO ENCONTRADO","REVISAR CLIENTE","COMPLETO")))</f>
        <v/>
      </c>
      <c r="T492">
        <f>IF(Clientes!A492="","",Clientes!A492)</f>
        <v/>
      </c>
      <c r="U492">
        <f>IF(Catalogos!C492="","",Catalogos!C492)</f>
        <v/>
      </c>
      <c r="V492">
        <f>IF(Catalogos!D492="","",Catalogos!D492)</f>
        <v/>
      </c>
      <c r="W492">
        <f>IF(Catalogos!E492="","",Catalogos!E492)</f>
        <v/>
      </c>
      <c r="X492">
        <f>IF(Catalogos!F492="","",Catalogos!F492)</f>
        <v/>
      </c>
      <c r="Y492">
        <f>IF(Catalogos!G492="","",Catalogos!G492)</f>
        <v/>
      </c>
    </row>
    <row r="493" ht="21" customHeight="1">
      <c r="A493" s="15" t="n"/>
      <c r="B493" s="15" t="n"/>
      <c r="C493" s="23">
        <f>IF(B493="","",IFERROR(INDEX(Clientes!$B$2:$B$201,MATCH(B493,Clientes!$A$2:$A$201,0)),"CLIENTE NO ENCONTRADO"))</f>
        <v/>
      </c>
      <c r="D493" s="15" t="n"/>
      <c r="E493" s="15" t="n"/>
      <c r="F493" s="17" t="n"/>
      <c r="G493" s="17" t="n"/>
      <c r="H493" s="18" t="n"/>
      <c r="I493" s="17" t="n"/>
      <c r="J493" s="17" t="n"/>
      <c r="K493" s="17" t="n"/>
      <c r="L493" s="17" t="n"/>
      <c r="M493" s="24">
        <f>IF(A493="","",IFERROR(IF(COUNTIF(Lecturas_KM!$B$2:$B$1001,A493)=0,"",SUMPRODUCT(MAX((Lecturas_KM!$B$2:$B$1001=A493)*Lecturas_KM!$D$2:$D$1001))),""))</f>
        <v/>
      </c>
      <c r="N493" s="25">
        <f>IF(A493="","",IFERROR(IF(COUNTIF(Lecturas_KM!$B$2:$B$1001,A493)=0,"",SUMPRODUCT(MAX((Lecturas_KM!$B$2:$B$1001=A493)*Lecturas_KM!$C$2:$C$1001))),""))</f>
        <v/>
      </c>
      <c r="O493" s="21" t="n"/>
      <c r="P493" s="17" t="n"/>
      <c r="Q493" s="26">
        <f>IF(A493="","",IF(OR(B493="",D493="",E493="",F493="",G493="",H493="",O493=""),"INCOMPLETO",IF(C493="CLIENTE NO ENCONTRADO","REVISAR CLIENTE","COMPLETO")))</f>
        <v/>
      </c>
      <c r="T493">
        <f>IF(Clientes!A493="","",Clientes!A493)</f>
        <v/>
      </c>
      <c r="U493">
        <f>IF(Catalogos!C493="","",Catalogos!C493)</f>
        <v/>
      </c>
      <c r="V493">
        <f>IF(Catalogos!D493="","",Catalogos!D493)</f>
        <v/>
      </c>
      <c r="W493">
        <f>IF(Catalogos!E493="","",Catalogos!E493)</f>
        <v/>
      </c>
      <c r="X493">
        <f>IF(Catalogos!F493="","",Catalogos!F493)</f>
        <v/>
      </c>
      <c r="Y493">
        <f>IF(Catalogos!G493="","",Catalogos!G493)</f>
        <v/>
      </c>
    </row>
    <row r="494" ht="21" customHeight="1">
      <c r="A494" s="15" t="n"/>
      <c r="B494" s="15" t="n"/>
      <c r="C494" s="16">
        <f>IF(B494="","",IFERROR(INDEX(Clientes!$B$2:$B$201,MATCH(B494,Clientes!$A$2:$A$201,0)),"CLIENTE NO ENCONTRADO"))</f>
        <v/>
      </c>
      <c r="D494" s="15" t="n"/>
      <c r="E494" s="15" t="n"/>
      <c r="F494" s="17" t="n"/>
      <c r="G494" s="17" t="n"/>
      <c r="H494" s="18" t="n"/>
      <c r="I494" s="17" t="n"/>
      <c r="J494" s="17" t="n"/>
      <c r="K494" s="17" t="n"/>
      <c r="L494" s="17" t="n"/>
      <c r="M494" s="19">
        <f>IF(A494="","",IFERROR(IF(COUNTIF(Lecturas_KM!$B$2:$B$1001,A494)=0,"",SUMPRODUCT(MAX((Lecturas_KM!$B$2:$B$1001=A494)*Lecturas_KM!$D$2:$D$1001))),""))</f>
        <v/>
      </c>
      <c r="N494" s="20">
        <f>IF(A494="","",IFERROR(IF(COUNTIF(Lecturas_KM!$B$2:$B$1001,A494)=0,"",SUMPRODUCT(MAX((Lecturas_KM!$B$2:$B$1001=A494)*Lecturas_KM!$C$2:$C$1001))),""))</f>
        <v/>
      </c>
      <c r="O494" s="21" t="n"/>
      <c r="P494" s="17" t="n"/>
      <c r="Q494" s="22">
        <f>IF(A494="","",IF(OR(B494="",D494="",E494="",F494="",G494="",H494="",O494=""),"INCOMPLETO",IF(C494="CLIENTE NO ENCONTRADO","REVISAR CLIENTE","COMPLETO")))</f>
        <v/>
      </c>
      <c r="T494">
        <f>IF(Clientes!A494="","",Clientes!A494)</f>
        <v/>
      </c>
      <c r="U494">
        <f>IF(Catalogos!C494="","",Catalogos!C494)</f>
        <v/>
      </c>
      <c r="V494">
        <f>IF(Catalogos!D494="","",Catalogos!D494)</f>
        <v/>
      </c>
      <c r="W494">
        <f>IF(Catalogos!E494="","",Catalogos!E494)</f>
        <v/>
      </c>
      <c r="X494">
        <f>IF(Catalogos!F494="","",Catalogos!F494)</f>
        <v/>
      </c>
      <c r="Y494">
        <f>IF(Catalogos!G494="","",Catalogos!G494)</f>
        <v/>
      </c>
    </row>
    <row r="495" ht="21" customHeight="1">
      <c r="A495" s="15" t="n"/>
      <c r="B495" s="15" t="n"/>
      <c r="C495" s="23">
        <f>IF(B495="","",IFERROR(INDEX(Clientes!$B$2:$B$201,MATCH(B495,Clientes!$A$2:$A$201,0)),"CLIENTE NO ENCONTRADO"))</f>
        <v/>
      </c>
      <c r="D495" s="15" t="n"/>
      <c r="E495" s="15" t="n"/>
      <c r="F495" s="17" t="n"/>
      <c r="G495" s="17" t="n"/>
      <c r="H495" s="18" t="n"/>
      <c r="I495" s="17" t="n"/>
      <c r="J495" s="17" t="n"/>
      <c r="K495" s="17" t="n"/>
      <c r="L495" s="17" t="n"/>
      <c r="M495" s="24">
        <f>IF(A495="","",IFERROR(IF(COUNTIF(Lecturas_KM!$B$2:$B$1001,A495)=0,"",SUMPRODUCT(MAX((Lecturas_KM!$B$2:$B$1001=A495)*Lecturas_KM!$D$2:$D$1001))),""))</f>
        <v/>
      </c>
      <c r="N495" s="25">
        <f>IF(A495="","",IFERROR(IF(COUNTIF(Lecturas_KM!$B$2:$B$1001,A495)=0,"",SUMPRODUCT(MAX((Lecturas_KM!$B$2:$B$1001=A495)*Lecturas_KM!$C$2:$C$1001))),""))</f>
        <v/>
      </c>
      <c r="O495" s="21" t="n"/>
      <c r="P495" s="17" t="n"/>
      <c r="Q495" s="26">
        <f>IF(A495="","",IF(OR(B495="",D495="",E495="",F495="",G495="",H495="",O495=""),"INCOMPLETO",IF(C495="CLIENTE NO ENCONTRADO","REVISAR CLIENTE","COMPLETO")))</f>
        <v/>
      </c>
      <c r="T495">
        <f>IF(Clientes!A495="","",Clientes!A495)</f>
        <v/>
      </c>
      <c r="U495">
        <f>IF(Catalogos!C495="","",Catalogos!C495)</f>
        <v/>
      </c>
      <c r="V495">
        <f>IF(Catalogos!D495="","",Catalogos!D495)</f>
        <v/>
      </c>
      <c r="W495">
        <f>IF(Catalogos!E495="","",Catalogos!E495)</f>
        <v/>
      </c>
      <c r="X495">
        <f>IF(Catalogos!F495="","",Catalogos!F495)</f>
        <v/>
      </c>
      <c r="Y495">
        <f>IF(Catalogos!G495="","",Catalogos!G495)</f>
        <v/>
      </c>
    </row>
    <row r="496" ht="21" customHeight="1">
      <c r="A496" s="15" t="n"/>
      <c r="B496" s="15" t="n"/>
      <c r="C496" s="16">
        <f>IF(B496="","",IFERROR(INDEX(Clientes!$B$2:$B$201,MATCH(B496,Clientes!$A$2:$A$201,0)),"CLIENTE NO ENCONTRADO"))</f>
        <v/>
      </c>
      <c r="D496" s="15" t="n"/>
      <c r="E496" s="15" t="n"/>
      <c r="F496" s="17" t="n"/>
      <c r="G496" s="17" t="n"/>
      <c r="H496" s="18" t="n"/>
      <c r="I496" s="17" t="n"/>
      <c r="J496" s="17" t="n"/>
      <c r="K496" s="17" t="n"/>
      <c r="L496" s="17" t="n"/>
      <c r="M496" s="19">
        <f>IF(A496="","",IFERROR(IF(COUNTIF(Lecturas_KM!$B$2:$B$1001,A496)=0,"",SUMPRODUCT(MAX((Lecturas_KM!$B$2:$B$1001=A496)*Lecturas_KM!$D$2:$D$1001))),""))</f>
        <v/>
      </c>
      <c r="N496" s="20">
        <f>IF(A496="","",IFERROR(IF(COUNTIF(Lecturas_KM!$B$2:$B$1001,A496)=0,"",SUMPRODUCT(MAX((Lecturas_KM!$B$2:$B$1001=A496)*Lecturas_KM!$C$2:$C$1001))),""))</f>
        <v/>
      </c>
      <c r="O496" s="21" t="n"/>
      <c r="P496" s="17" t="n"/>
      <c r="Q496" s="22">
        <f>IF(A496="","",IF(OR(B496="",D496="",E496="",F496="",G496="",H496="",O496=""),"INCOMPLETO",IF(C496="CLIENTE NO ENCONTRADO","REVISAR CLIENTE","COMPLETO")))</f>
        <v/>
      </c>
      <c r="T496">
        <f>IF(Clientes!A496="","",Clientes!A496)</f>
        <v/>
      </c>
      <c r="U496">
        <f>IF(Catalogos!C496="","",Catalogos!C496)</f>
        <v/>
      </c>
      <c r="V496">
        <f>IF(Catalogos!D496="","",Catalogos!D496)</f>
        <v/>
      </c>
      <c r="W496">
        <f>IF(Catalogos!E496="","",Catalogos!E496)</f>
        <v/>
      </c>
      <c r="X496">
        <f>IF(Catalogos!F496="","",Catalogos!F496)</f>
        <v/>
      </c>
      <c r="Y496">
        <f>IF(Catalogos!G496="","",Catalogos!G496)</f>
        <v/>
      </c>
    </row>
    <row r="497" ht="21" customHeight="1">
      <c r="A497" s="15" t="n"/>
      <c r="B497" s="15" t="n"/>
      <c r="C497" s="23">
        <f>IF(B497="","",IFERROR(INDEX(Clientes!$B$2:$B$201,MATCH(B497,Clientes!$A$2:$A$201,0)),"CLIENTE NO ENCONTRADO"))</f>
        <v/>
      </c>
      <c r="D497" s="15" t="n"/>
      <c r="E497" s="15" t="n"/>
      <c r="F497" s="17" t="n"/>
      <c r="G497" s="17" t="n"/>
      <c r="H497" s="18" t="n"/>
      <c r="I497" s="17" t="n"/>
      <c r="J497" s="17" t="n"/>
      <c r="K497" s="17" t="n"/>
      <c r="L497" s="17" t="n"/>
      <c r="M497" s="24">
        <f>IF(A497="","",IFERROR(IF(COUNTIF(Lecturas_KM!$B$2:$B$1001,A497)=0,"",SUMPRODUCT(MAX((Lecturas_KM!$B$2:$B$1001=A497)*Lecturas_KM!$D$2:$D$1001))),""))</f>
        <v/>
      </c>
      <c r="N497" s="25">
        <f>IF(A497="","",IFERROR(IF(COUNTIF(Lecturas_KM!$B$2:$B$1001,A497)=0,"",SUMPRODUCT(MAX((Lecturas_KM!$B$2:$B$1001=A497)*Lecturas_KM!$C$2:$C$1001))),""))</f>
        <v/>
      </c>
      <c r="O497" s="21" t="n"/>
      <c r="P497" s="17" t="n"/>
      <c r="Q497" s="26">
        <f>IF(A497="","",IF(OR(B497="",D497="",E497="",F497="",G497="",H497="",O497=""),"INCOMPLETO",IF(C497="CLIENTE NO ENCONTRADO","REVISAR CLIENTE","COMPLETO")))</f>
        <v/>
      </c>
      <c r="T497">
        <f>IF(Clientes!A497="","",Clientes!A497)</f>
        <v/>
      </c>
      <c r="U497">
        <f>IF(Catalogos!C497="","",Catalogos!C497)</f>
        <v/>
      </c>
      <c r="V497">
        <f>IF(Catalogos!D497="","",Catalogos!D497)</f>
        <v/>
      </c>
      <c r="W497">
        <f>IF(Catalogos!E497="","",Catalogos!E497)</f>
        <v/>
      </c>
      <c r="X497">
        <f>IF(Catalogos!F497="","",Catalogos!F497)</f>
        <v/>
      </c>
      <c r="Y497">
        <f>IF(Catalogos!G497="","",Catalogos!G497)</f>
        <v/>
      </c>
    </row>
    <row r="498" ht="21" customHeight="1">
      <c r="A498" s="15" t="n"/>
      <c r="B498" s="15" t="n"/>
      <c r="C498" s="16">
        <f>IF(B498="","",IFERROR(INDEX(Clientes!$B$2:$B$201,MATCH(B498,Clientes!$A$2:$A$201,0)),"CLIENTE NO ENCONTRADO"))</f>
        <v/>
      </c>
      <c r="D498" s="15" t="n"/>
      <c r="E498" s="15" t="n"/>
      <c r="F498" s="17" t="n"/>
      <c r="G498" s="17" t="n"/>
      <c r="H498" s="18" t="n"/>
      <c r="I498" s="17" t="n"/>
      <c r="J498" s="17" t="n"/>
      <c r="K498" s="17" t="n"/>
      <c r="L498" s="17" t="n"/>
      <c r="M498" s="19">
        <f>IF(A498="","",IFERROR(IF(COUNTIF(Lecturas_KM!$B$2:$B$1001,A498)=0,"",SUMPRODUCT(MAX((Lecturas_KM!$B$2:$B$1001=A498)*Lecturas_KM!$D$2:$D$1001))),""))</f>
        <v/>
      </c>
      <c r="N498" s="20">
        <f>IF(A498="","",IFERROR(IF(COUNTIF(Lecturas_KM!$B$2:$B$1001,A498)=0,"",SUMPRODUCT(MAX((Lecturas_KM!$B$2:$B$1001=A498)*Lecturas_KM!$C$2:$C$1001))),""))</f>
        <v/>
      </c>
      <c r="O498" s="21" t="n"/>
      <c r="P498" s="17" t="n"/>
      <c r="Q498" s="22">
        <f>IF(A498="","",IF(OR(B498="",D498="",E498="",F498="",G498="",H498="",O498=""),"INCOMPLETO",IF(C498="CLIENTE NO ENCONTRADO","REVISAR CLIENTE","COMPLETO")))</f>
        <v/>
      </c>
      <c r="T498">
        <f>IF(Clientes!A498="","",Clientes!A498)</f>
        <v/>
      </c>
      <c r="U498">
        <f>IF(Catalogos!C498="","",Catalogos!C498)</f>
        <v/>
      </c>
      <c r="V498">
        <f>IF(Catalogos!D498="","",Catalogos!D498)</f>
        <v/>
      </c>
      <c r="W498">
        <f>IF(Catalogos!E498="","",Catalogos!E498)</f>
        <v/>
      </c>
      <c r="X498">
        <f>IF(Catalogos!F498="","",Catalogos!F498)</f>
        <v/>
      </c>
      <c r="Y498">
        <f>IF(Catalogos!G498="","",Catalogos!G498)</f>
        <v/>
      </c>
    </row>
    <row r="499" ht="21" customHeight="1">
      <c r="A499" s="15" t="n"/>
      <c r="B499" s="15" t="n"/>
      <c r="C499" s="23">
        <f>IF(B499="","",IFERROR(INDEX(Clientes!$B$2:$B$201,MATCH(B499,Clientes!$A$2:$A$201,0)),"CLIENTE NO ENCONTRADO"))</f>
        <v/>
      </c>
      <c r="D499" s="15" t="n"/>
      <c r="E499" s="15" t="n"/>
      <c r="F499" s="17" t="n"/>
      <c r="G499" s="17" t="n"/>
      <c r="H499" s="18" t="n"/>
      <c r="I499" s="17" t="n"/>
      <c r="J499" s="17" t="n"/>
      <c r="K499" s="17" t="n"/>
      <c r="L499" s="17" t="n"/>
      <c r="M499" s="24">
        <f>IF(A499="","",IFERROR(IF(COUNTIF(Lecturas_KM!$B$2:$B$1001,A499)=0,"",SUMPRODUCT(MAX((Lecturas_KM!$B$2:$B$1001=A499)*Lecturas_KM!$D$2:$D$1001))),""))</f>
        <v/>
      </c>
      <c r="N499" s="25">
        <f>IF(A499="","",IFERROR(IF(COUNTIF(Lecturas_KM!$B$2:$B$1001,A499)=0,"",SUMPRODUCT(MAX((Lecturas_KM!$B$2:$B$1001=A499)*Lecturas_KM!$C$2:$C$1001))),""))</f>
        <v/>
      </c>
      <c r="O499" s="21" t="n"/>
      <c r="P499" s="17" t="n"/>
      <c r="Q499" s="26">
        <f>IF(A499="","",IF(OR(B499="",D499="",E499="",F499="",G499="",H499="",O499=""),"INCOMPLETO",IF(C499="CLIENTE NO ENCONTRADO","REVISAR CLIENTE","COMPLETO")))</f>
        <v/>
      </c>
      <c r="T499">
        <f>IF(Clientes!A499="","",Clientes!A499)</f>
        <v/>
      </c>
      <c r="U499">
        <f>IF(Catalogos!C499="","",Catalogos!C499)</f>
        <v/>
      </c>
      <c r="V499">
        <f>IF(Catalogos!D499="","",Catalogos!D499)</f>
        <v/>
      </c>
      <c r="W499">
        <f>IF(Catalogos!E499="","",Catalogos!E499)</f>
        <v/>
      </c>
      <c r="X499">
        <f>IF(Catalogos!F499="","",Catalogos!F499)</f>
        <v/>
      </c>
      <c r="Y499">
        <f>IF(Catalogos!G499="","",Catalogos!G499)</f>
        <v/>
      </c>
    </row>
    <row r="500" ht="21" customHeight="1">
      <c r="A500" s="15" t="n"/>
      <c r="B500" s="15" t="n"/>
      <c r="C500" s="16">
        <f>IF(B500="","",IFERROR(INDEX(Clientes!$B$2:$B$201,MATCH(B500,Clientes!$A$2:$A$201,0)),"CLIENTE NO ENCONTRADO"))</f>
        <v/>
      </c>
      <c r="D500" s="15" t="n"/>
      <c r="E500" s="15" t="n"/>
      <c r="F500" s="17" t="n"/>
      <c r="G500" s="17" t="n"/>
      <c r="H500" s="18" t="n"/>
      <c r="I500" s="17" t="n"/>
      <c r="J500" s="17" t="n"/>
      <c r="K500" s="17" t="n"/>
      <c r="L500" s="17" t="n"/>
      <c r="M500" s="19">
        <f>IF(A500="","",IFERROR(IF(COUNTIF(Lecturas_KM!$B$2:$B$1001,A500)=0,"",SUMPRODUCT(MAX((Lecturas_KM!$B$2:$B$1001=A500)*Lecturas_KM!$D$2:$D$1001))),""))</f>
        <v/>
      </c>
      <c r="N500" s="20">
        <f>IF(A500="","",IFERROR(IF(COUNTIF(Lecturas_KM!$B$2:$B$1001,A500)=0,"",SUMPRODUCT(MAX((Lecturas_KM!$B$2:$B$1001=A500)*Lecturas_KM!$C$2:$C$1001))),""))</f>
        <v/>
      </c>
      <c r="O500" s="21" t="n"/>
      <c r="P500" s="17" t="n"/>
      <c r="Q500" s="22">
        <f>IF(A500="","",IF(OR(B500="",D500="",E500="",F500="",G500="",H500="",O500=""),"INCOMPLETO",IF(C500="CLIENTE NO ENCONTRADO","REVISAR CLIENTE","COMPLETO")))</f>
        <v/>
      </c>
      <c r="T500">
        <f>IF(Clientes!A500="","",Clientes!A500)</f>
        <v/>
      </c>
      <c r="U500">
        <f>IF(Catalogos!C500="","",Catalogos!C500)</f>
        <v/>
      </c>
      <c r="V500">
        <f>IF(Catalogos!D500="","",Catalogos!D500)</f>
        <v/>
      </c>
      <c r="W500">
        <f>IF(Catalogos!E500="","",Catalogos!E500)</f>
        <v/>
      </c>
      <c r="X500">
        <f>IF(Catalogos!F500="","",Catalogos!F500)</f>
        <v/>
      </c>
      <c r="Y500">
        <f>IF(Catalogos!G500="","",Catalogos!G500)</f>
        <v/>
      </c>
    </row>
    <row r="501" ht="21" customHeight="1">
      <c r="A501" s="15" t="n"/>
      <c r="B501" s="15" t="n"/>
      <c r="C501" s="23">
        <f>IF(B501="","",IFERROR(INDEX(Clientes!$B$2:$B$201,MATCH(B501,Clientes!$A$2:$A$201,0)),"CLIENTE NO ENCONTRADO"))</f>
        <v/>
      </c>
      <c r="D501" s="15" t="n"/>
      <c r="E501" s="15" t="n"/>
      <c r="F501" s="17" t="n"/>
      <c r="G501" s="17" t="n"/>
      <c r="H501" s="18" t="n"/>
      <c r="I501" s="17" t="n"/>
      <c r="J501" s="17" t="n"/>
      <c r="K501" s="17" t="n"/>
      <c r="L501" s="17" t="n"/>
      <c r="M501" s="24">
        <f>IF(A501="","",IFERROR(IF(COUNTIF(Lecturas_KM!$B$2:$B$1001,A501)=0,"",SUMPRODUCT(MAX((Lecturas_KM!$B$2:$B$1001=A501)*Lecturas_KM!$D$2:$D$1001))),""))</f>
        <v/>
      </c>
      <c r="N501" s="25">
        <f>IF(A501="","",IFERROR(IF(COUNTIF(Lecturas_KM!$B$2:$B$1001,A501)=0,"",SUMPRODUCT(MAX((Lecturas_KM!$B$2:$B$1001=A501)*Lecturas_KM!$C$2:$C$1001))),""))</f>
        <v/>
      </c>
      <c r="O501" s="21" t="n"/>
      <c r="P501" s="17" t="n"/>
      <c r="Q501" s="26">
        <f>IF(A501="","",IF(OR(B501="",D501="",E501="",F501="",G501="",H501="",O501=""),"INCOMPLETO",IF(C501="CLIENTE NO ENCONTRADO","REVISAR CLIENTE","COMPLETO")))</f>
        <v/>
      </c>
      <c r="T501">
        <f>IF(Clientes!A501="","",Clientes!A501)</f>
        <v/>
      </c>
      <c r="U501">
        <f>IF(Catalogos!C501="","",Catalogos!C501)</f>
        <v/>
      </c>
      <c r="V501">
        <f>IF(Catalogos!D501="","",Catalogos!D501)</f>
        <v/>
      </c>
      <c r="W501">
        <f>IF(Catalogos!E501="","",Catalogos!E501)</f>
        <v/>
      </c>
      <c r="X501">
        <f>IF(Catalogos!F501="","",Catalogos!F501)</f>
        <v/>
      </c>
      <c r="Y501">
        <f>IF(Catalogos!G501="","",Catalogos!G501)</f>
        <v/>
      </c>
    </row>
  </sheetData>
  <conditionalFormatting sqref="A2:A501">
    <cfRule type="expression" priority="1" dxfId="0">
      <formula>AND($A2&lt;&gt;"",COUNTIF($A$2:$A$501,$A2)&gt;1)</formula>
    </cfRule>
  </conditionalFormatting>
  <conditionalFormatting sqref="D2:D501">
    <cfRule type="expression" priority="2" dxfId="0">
      <formula>AND($D2&lt;&gt;"",COUNTIF($D$2:$D$501,$D2)&gt;1)</formula>
    </cfRule>
  </conditionalFormatting>
  <conditionalFormatting sqref="E2:E501">
    <cfRule type="expression" priority="3" dxfId="0">
      <formula>AND($E2&lt;&gt;"",COUNTIF($E$2:$E$501,$E2)&gt;1)</formula>
    </cfRule>
  </conditionalFormatting>
  <conditionalFormatting sqref="B2:B501">
    <cfRule type="expression" priority="4" dxfId="2">
      <formula>AND($B2&lt;&gt;"",IFERROR(INDEX(Clientes!$D$2:$D$201,MATCH($B2,Clientes!$A$2:$A$201,0)),"")="Inactivo")</formula>
    </cfRule>
  </conditionalFormatting>
  <conditionalFormatting sqref="Q2:Q501">
    <cfRule type="expression" priority="5" dxfId="2">
      <formula>OR($Q2="INCOMPLETO",$Q2="REVISAR CLIENTE")</formula>
    </cfRule>
    <cfRule type="expression" priority="6" dxfId="1">
      <formula>$Q2="COMPLETO"</formula>
    </cfRule>
  </conditionalFormatting>
  <dataValidations count="9">
    <dataValidation sqref="B2:B501" showDropDown="0" showInputMessage="1" showErrorMessage="1" allowBlank="0" errorTitle="Captura no válida" error="Selecciona un ID de cliente disponible en la lista." promptTitle="Relación con cliente" prompt="Selecciona un ID del catálogo de clientes." type="list" errorStyle="stop">
      <formula1>$T$2:$T$501</formula1>
    </dataValidation>
    <dataValidation sqref="D2:D501" showDropDown="0" showInputMessage="1" showErrorMessage="1" allowBlank="0" errorTitle="Captura no válida" error="Las placas deben tener entre 5 y 10 caracteres." promptTitle="Placas" prompt="Captura de 5 a 10 caracteres. Se permiten guiones." type="custom" errorStyle="stop">
      <formula1>OR(D2="",AND(LEN(D2)&gt;=5,LEN(D2)&lt;=10))</formula1>
    </dataValidation>
    <dataValidation sqref="E2:E501" showDropDown="0" showInputMessage="1" showErrorMessage="1" allowBlank="0" errorTitle="Captura no válida" error="El VIN debe tener 17 caracteres en mayúsculas y no incluir I, O ni Q." promptTitle="VIN administrativo" prompt="Captura 17 caracteres en mayúsculas, sin I, O ni Q." type="custom" errorStyle="stop">
      <formula1>OR(E2="",AND(LEN(E2)=17,EXACT(E2,UPPER(E2)),ISERROR(SEARCH("I",E2)),ISERROR(SEARCH("O",E2)),ISERROR(SEARCH("Q",E2))))</formula1>
    </dataValidation>
    <dataValidation sqref="F2:F501" showDropDown="0" showInputMessage="1" showErrorMessage="1" allowBlank="0" errorTitle="Captura no válida" error="Selecciona una marca disponible en la lista." promptTitle="Marca" prompt="Selecciona una marca del catálogo editable." type="list" errorStyle="stop">
      <formula1>$V$2:$V$501</formula1>
    </dataValidation>
    <dataValidation sqref="H2:H501" showDropDown="0" showInputMessage="1" showErrorMessage="1" allowBlank="0" errorTitle="Captura no válida" error="El año modelo está fuera del intervalo configurado." promptTitle="Año modelo" prompt="Captura un año dentro de los límites editables." type="whole" errorStyle="stop" operator="between">
      <formula1>$Z$2</formula1>
      <formula2>$AA$2</formula2>
    </dataValidation>
    <dataValidation sqref="J2:J501" showDropDown="0" showInputMessage="1" showErrorMessage="1" allowBlank="0" errorTitle="Captura no válida" error="Selecciona una carrocería disponible en la lista." promptTitle="Carrocería" prompt="Selecciona una carrocería del catálogo." type="list" errorStyle="stop">
      <formula1>$W$2:$W$501</formula1>
    </dataValidation>
    <dataValidation sqref="K2:K501" showDropDown="0" showInputMessage="1" showErrorMessage="1" allowBlank="0" errorTitle="Captura no válida" error="Selecciona un combustible disponible en la lista." promptTitle="Combustible" prompt="Selecciona una opción del catálogo." type="list" errorStyle="stop">
      <formula1>$X$2:$X$501</formula1>
    </dataValidation>
    <dataValidation sqref="L2:L501" showDropDown="0" showInputMessage="1" showErrorMessage="1" allowBlank="0" errorTitle="Captura no válida" error="Selecciona una transmisión disponible en la lista." promptTitle="Transmisión" prompt="Selecciona una opción del catálogo." type="list" errorStyle="stop">
      <formula1>$Y$2:$Y$501</formula1>
    </dataValidation>
    <dataValidation sqref="O2:O501" showDropDown="0" showInputMessage="1" showErrorMessage="1" allowBlank="0" errorTitle="Captura no válida" error="Selecciona Activo, Inactivo o Vendido desde la lista." promptTitle="Estado del vehículo" prompt="Selecciona el estado administrativo." type="list" errorStyle="stop">
      <formula1>$U$2:$U$501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H2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0" customWidth="1" min="2" max="2"/>
    <col width="16" customWidth="1" min="3" max="3"/>
    <col width="14" customWidth="1" min="4" max="4"/>
    <col width="35" customWidth="1" min="5" max="5"/>
    <col width="31" customWidth="1" min="6" max="6"/>
    <col hidden="1" width="13" customWidth="1" min="7" max="7"/>
    <col hidden="1" width="13" customWidth="1" min="8" max="8"/>
  </cols>
  <sheetData>
    <row r="1" ht="30" customHeight="1">
      <c r="A1" s="14" t="inlineStr">
        <is>
          <t>ID cliente</t>
        </is>
      </c>
      <c r="B1" s="14" t="inlineStr">
        <is>
          <t>Alias del cliente</t>
        </is>
      </c>
      <c r="C1" s="14" t="inlineStr">
        <is>
          <t>Tipo</t>
        </is>
      </c>
      <c r="D1" s="14" t="inlineStr">
        <is>
          <t>Estado</t>
        </is>
      </c>
      <c r="E1" s="14" t="inlineStr">
        <is>
          <t>Observaciones</t>
        </is>
      </c>
      <c r="F1" s="3" t="inlineStr">
        <is>
          <t>DATOS FICTICIOS SIN VALIDEZ</t>
        </is>
      </c>
    </row>
    <row r="2" ht="21" customHeight="1">
      <c r="A2" s="15" t="inlineStr">
        <is>
          <t>CLI-0001</t>
        </is>
      </c>
      <c r="B2" s="17" t="inlineStr">
        <is>
          <t>Cliente ficticio Ámbar</t>
        </is>
      </c>
      <c r="C2" s="17" t="inlineStr">
        <is>
          <t>Particular</t>
        </is>
      </c>
      <c r="D2" s="17" t="inlineStr">
        <is>
          <t>Activo</t>
        </is>
      </c>
      <c r="E2" s="17" t="inlineStr">
        <is>
          <t>DATOS FICTICIOS SIN VALIDEZ</t>
        </is>
      </c>
      <c r="G2">
        <f>IF(Catalogos!A2="","",Catalogos!A2)</f>
        <v/>
      </c>
      <c r="H2">
        <f>IF(Catalogos!B2="","",Catalogos!B2)</f>
        <v/>
      </c>
    </row>
    <row r="3" ht="21" customHeight="1">
      <c r="A3" s="15" t="inlineStr">
        <is>
          <t>CLI-0002</t>
        </is>
      </c>
      <c r="B3" s="17" t="inlineStr">
        <is>
          <t>Empresa ficticia Bronce</t>
        </is>
      </c>
      <c r="C3" s="17" t="inlineStr">
        <is>
          <t>Empresa</t>
        </is>
      </c>
      <c r="D3" s="17" t="inlineStr">
        <is>
          <t>Activo</t>
        </is>
      </c>
      <c r="E3" s="17" t="inlineStr">
        <is>
          <t>DATOS FICTICIOS SIN VALIDEZ</t>
        </is>
      </c>
      <c r="G3">
        <f>IF(Catalogos!A3="","",Catalogos!A3)</f>
        <v/>
      </c>
      <c r="H3">
        <f>IF(Catalogos!B3="","",Catalogos!B3)</f>
        <v/>
      </c>
    </row>
    <row r="4" ht="21" customHeight="1">
      <c r="A4" s="15" t="inlineStr">
        <is>
          <t>CLI-0003</t>
        </is>
      </c>
      <c r="B4" s="17" t="inlineStr">
        <is>
          <t>Cliente ficticio Cobalto</t>
        </is>
      </c>
      <c r="C4" s="17" t="inlineStr">
        <is>
          <t>Particular</t>
        </is>
      </c>
      <c r="D4" s="17" t="inlineStr">
        <is>
          <t>Activo</t>
        </is>
      </c>
      <c r="E4" s="17" t="inlineStr">
        <is>
          <t>DATOS FICTICIOS SIN VALIDEZ</t>
        </is>
      </c>
      <c r="G4">
        <f>IF(Catalogos!A4="","",Catalogos!A4)</f>
        <v/>
      </c>
      <c r="H4">
        <f>IF(Catalogos!B4="","",Catalogos!B4)</f>
        <v/>
      </c>
    </row>
    <row r="5" ht="21" customHeight="1">
      <c r="A5" s="15" t="inlineStr">
        <is>
          <t>CLI-0004</t>
        </is>
      </c>
      <c r="B5" s="17" t="inlineStr">
        <is>
          <t>Cliente ficticio Dalia</t>
        </is>
      </c>
      <c r="C5" s="17" t="inlineStr">
        <is>
          <t>Particular</t>
        </is>
      </c>
      <c r="D5" s="17" t="inlineStr">
        <is>
          <t>Activo</t>
        </is>
      </c>
      <c r="E5" s="17" t="inlineStr">
        <is>
          <t>DATOS FICTICIOS SIN VALIDEZ</t>
        </is>
      </c>
      <c r="G5">
        <f>IF(Catalogos!A5="","",Catalogos!A5)</f>
        <v/>
      </c>
      <c r="H5">
        <f>IF(Catalogos!B5="","",Catalogos!B5)</f>
        <v/>
      </c>
    </row>
    <row r="6" ht="21" customHeight="1">
      <c r="A6" s="15" t="inlineStr">
        <is>
          <t>CLI-0005</t>
        </is>
      </c>
      <c r="B6" s="17" t="inlineStr">
        <is>
          <t>Empresa ficticia Encino</t>
        </is>
      </c>
      <c r="C6" s="17" t="inlineStr">
        <is>
          <t>Empresa</t>
        </is>
      </c>
      <c r="D6" s="17" t="inlineStr">
        <is>
          <t>Activo</t>
        </is>
      </c>
      <c r="E6" s="17" t="inlineStr">
        <is>
          <t>DATOS FICTICIOS SIN VALIDEZ</t>
        </is>
      </c>
      <c r="G6">
        <f>IF(Catalogos!A6="","",Catalogos!A6)</f>
        <v/>
      </c>
      <c r="H6">
        <f>IF(Catalogos!B6="","",Catalogos!B6)</f>
        <v/>
      </c>
    </row>
    <row r="7" ht="21" customHeight="1">
      <c r="A7" s="15" t="inlineStr">
        <is>
          <t>CLI-0006</t>
        </is>
      </c>
      <c r="B7" s="17" t="inlineStr">
        <is>
          <t>Cliente ficticio Fresno</t>
        </is>
      </c>
      <c r="C7" s="17" t="inlineStr">
        <is>
          <t>Otro</t>
        </is>
      </c>
      <c r="D7" s="17" t="inlineStr">
        <is>
          <t>Activo</t>
        </is>
      </c>
      <c r="E7" s="17" t="inlineStr">
        <is>
          <t>DATOS FICTICIOS SIN VALIDEZ</t>
        </is>
      </c>
      <c r="G7">
        <f>IF(Catalogos!A7="","",Catalogos!A7)</f>
        <v/>
      </c>
      <c r="H7">
        <f>IF(Catalogos!B7="","",Catalogos!B7)</f>
        <v/>
      </c>
    </row>
    <row r="8" ht="21" customHeight="1">
      <c r="A8" s="15" t="inlineStr">
        <is>
          <t>CLI-0007</t>
        </is>
      </c>
      <c r="B8" s="17" t="inlineStr">
        <is>
          <t>Cliente ficticio Granate</t>
        </is>
      </c>
      <c r="C8" s="17" t="inlineStr">
        <is>
          <t>Particular</t>
        </is>
      </c>
      <c r="D8" s="17" t="inlineStr">
        <is>
          <t>Inactivo</t>
        </is>
      </c>
      <c r="E8" s="17" t="inlineStr">
        <is>
          <t>DATOS FICTICIOS SIN VALIDEZ</t>
        </is>
      </c>
      <c r="G8">
        <f>IF(Catalogos!A8="","",Catalogos!A8)</f>
        <v/>
      </c>
      <c r="H8">
        <f>IF(Catalogos!B8="","",Catalogos!B8)</f>
        <v/>
      </c>
    </row>
    <row r="9" ht="21" customHeight="1">
      <c r="A9" s="15" t="inlineStr">
        <is>
          <t>CLI-0008</t>
        </is>
      </c>
      <c r="B9" s="17" t="inlineStr">
        <is>
          <t>Empresa ficticia Horizonte</t>
        </is>
      </c>
      <c r="C9" s="17" t="inlineStr">
        <is>
          <t>Empresa</t>
        </is>
      </c>
      <c r="D9" s="17" t="inlineStr">
        <is>
          <t>Activo</t>
        </is>
      </c>
      <c r="E9" s="17" t="inlineStr">
        <is>
          <t>DATOS FICTICIOS SIN VALIDEZ</t>
        </is>
      </c>
      <c r="G9">
        <f>IF(Catalogos!A9="","",Catalogos!A9)</f>
        <v/>
      </c>
      <c r="H9">
        <f>IF(Catalogos!B9="","",Catalogos!B9)</f>
        <v/>
      </c>
    </row>
    <row r="10" ht="21" customHeight="1">
      <c r="A10" s="15" t="inlineStr">
        <is>
          <t>CLI-0009</t>
        </is>
      </c>
      <c r="B10" s="17" t="inlineStr">
        <is>
          <t>Cliente ficticio Índigo</t>
        </is>
      </c>
      <c r="C10" s="17" t="inlineStr">
        <is>
          <t>Particular</t>
        </is>
      </c>
      <c r="D10" s="17" t="inlineStr">
        <is>
          <t>Activo</t>
        </is>
      </c>
      <c r="E10" s="17" t="inlineStr">
        <is>
          <t>DATOS FICTICIOS SIN VALIDEZ</t>
        </is>
      </c>
      <c r="G10">
        <f>IF(Catalogos!A10="","",Catalogos!A10)</f>
        <v/>
      </c>
      <c r="H10">
        <f>IF(Catalogos!B10="","",Catalogos!B10)</f>
        <v/>
      </c>
    </row>
    <row r="11" ht="21" customHeight="1">
      <c r="A11" s="15" t="inlineStr">
        <is>
          <t>CLI-0010</t>
        </is>
      </c>
      <c r="B11" s="17" t="inlineStr">
        <is>
          <t>Cliente ficticio Jade</t>
        </is>
      </c>
      <c r="C11" s="17" t="inlineStr">
        <is>
          <t>Otro</t>
        </is>
      </c>
      <c r="D11" s="17" t="inlineStr">
        <is>
          <t>Activo</t>
        </is>
      </c>
      <c r="E11" s="17" t="inlineStr">
        <is>
          <t>DATOS FICTICIOS SIN VALIDEZ</t>
        </is>
      </c>
      <c r="G11">
        <f>IF(Catalogos!A11="","",Catalogos!A11)</f>
        <v/>
      </c>
      <c r="H11">
        <f>IF(Catalogos!B11="","",Catalogos!B11)</f>
        <v/>
      </c>
    </row>
    <row r="12" ht="21" customHeight="1">
      <c r="A12" s="15" t="n"/>
      <c r="B12" s="17" t="n"/>
      <c r="C12" s="17" t="n"/>
      <c r="D12" s="17" t="n"/>
      <c r="E12" s="17" t="n"/>
      <c r="G12">
        <f>IF(Catalogos!A12="","",Catalogos!A12)</f>
        <v/>
      </c>
      <c r="H12">
        <f>IF(Catalogos!B12="","",Catalogos!B12)</f>
        <v/>
      </c>
    </row>
    <row r="13" ht="21" customHeight="1">
      <c r="A13" s="15" t="n"/>
      <c r="B13" s="17" t="n"/>
      <c r="C13" s="17" t="n"/>
      <c r="D13" s="17" t="n"/>
      <c r="E13" s="17" t="n"/>
      <c r="G13">
        <f>IF(Catalogos!A13="","",Catalogos!A13)</f>
        <v/>
      </c>
      <c r="H13">
        <f>IF(Catalogos!B13="","",Catalogos!B13)</f>
        <v/>
      </c>
    </row>
    <row r="14" ht="21" customHeight="1">
      <c r="A14" s="15" t="n"/>
      <c r="B14" s="17" t="n"/>
      <c r="C14" s="17" t="n"/>
      <c r="D14" s="17" t="n"/>
      <c r="E14" s="17" t="n"/>
      <c r="G14">
        <f>IF(Catalogos!A14="","",Catalogos!A14)</f>
        <v/>
      </c>
      <c r="H14">
        <f>IF(Catalogos!B14="","",Catalogos!B14)</f>
        <v/>
      </c>
    </row>
    <row r="15" ht="21" customHeight="1">
      <c r="A15" s="15" t="n"/>
      <c r="B15" s="17" t="n"/>
      <c r="C15" s="17" t="n"/>
      <c r="D15" s="17" t="n"/>
      <c r="E15" s="17" t="n"/>
      <c r="G15">
        <f>IF(Catalogos!A15="","",Catalogos!A15)</f>
        <v/>
      </c>
      <c r="H15">
        <f>IF(Catalogos!B15="","",Catalogos!B15)</f>
        <v/>
      </c>
    </row>
    <row r="16" ht="21" customHeight="1">
      <c r="A16" s="15" t="n"/>
      <c r="B16" s="17" t="n"/>
      <c r="C16" s="17" t="n"/>
      <c r="D16" s="17" t="n"/>
      <c r="E16" s="17" t="n"/>
      <c r="G16">
        <f>IF(Catalogos!A16="","",Catalogos!A16)</f>
        <v/>
      </c>
      <c r="H16">
        <f>IF(Catalogos!B16="","",Catalogos!B16)</f>
        <v/>
      </c>
    </row>
    <row r="17" ht="21" customHeight="1">
      <c r="A17" s="15" t="n"/>
      <c r="B17" s="17" t="n"/>
      <c r="C17" s="17" t="n"/>
      <c r="D17" s="17" t="n"/>
      <c r="E17" s="17" t="n"/>
      <c r="G17">
        <f>IF(Catalogos!A17="","",Catalogos!A17)</f>
        <v/>
      </c>
      <c r="H17">
        <f>IF(Catalogos!B17="","",Catalogos!B17)</f>
        <v/>
      </c>
    </row>
    <row r="18" ht="21" customHeight="1">
      <c r="A18" s="15" t="n"/>
      <c r="B18" s="17" t="n"/>
      <c r="C18" s="17" t="n"/>
      <c r="D18" s="17" t="n"/>
      <c r="E18" s="17" t="n"/>
      <c r="G18">
        <f>IF(Catalogos!A18="","",Catalogos!A18)</f>
        <v/>
      </c>
      <c r="H18">
        <f>IF(Catalogos!B18="","",Catalogos!B18)</f>
        <v/>
      </c>
    </row>
    <row r="19" ht="21" customHeight="1">
      <c r="A19" s="15" t="n"/>
      <c r="B19" s="17" t="n"/>
      <c r="C19" s="17" t="n"/>
      <c r="D19" s="17" t="n"/>
      <c r="E19" s="17" t="n"/>
      <c r="G19">
        <f>IF(Catalogos!A19="","",Catalogos!A19)</f>
        <v/>
      </c>
      <c r="H19">
        <f>IF(Catalogos!B19="","",Catalogos!B19)</f>
        <v/>
      </c>
    </row>
    <row r="20" ht="21" customHeight="1">
      <c r="A20" s="15" t="n"/>
      <c r="B20" s="17" t="n"/>
      <c r="C20" s="17" t="n"/>
      <c r="D20" s="17" t="n"/>
      <c r="E20" s="17" t="n"/>
      <c r="G20">
        <f>IF(Catalogos!A20="","",Catalogos!A20)</f>
        <v/>
      </c>
      <c r="H20">
        <f>IF(Catalogos!B20="","",Catalogos!B20)</f>
        <v/>
      </c>
    </row>
    <row r="21" ht="21" customHeight="1">
      <c r="A21" s="15" t="n"/>
      <c r="B21" s="17" t="n"/>
      <c r="C21" s="17" t="n"/>
      <c r="D21" s="17" t="n"/>
      <c r="E21" s="17" t="n"/>
      <c r="G21">
        <f>IF(Catalogos!A21="","",Catalogos!A21)</f>
        <v/>
      </c>
      <c r="H21">
        <f>IF(Catalogos!B21="","",Catalogos!B21)</f>
        <v/>
      </c>
    </row>
    <row r="22" ht="21" customHeight="1">
      <c r="A22" s="15" t="n"/>
      <c r="B22" s="17" t="n"/>
      <c r="C22" s="17" t="n"/>
      <c r="D22" s="17" t="n"/>
      <c r="E22" s="17" t="n"/>
      <c r="G22">
        <f>IF(Catalogos!A22="","",Catalogos!A22)</f>
        <v/>
      </c>
      <c r="H22">
        <f>IF(Catalogos!B22="","",Catalogos!B22)</f>
        <v/>
      </c>
    </row>
    <row r="23" ht="21" customHeight="1">
      <c r="A23" s="15" t="n"/>
      <c r="B23" s="17" t="n"/>
      <c r="C23" s="17" t="n"/>
      <c r="D23" s="17" t="n"/>
      <c r="E23" s="17" t="n"/>
      <c r="G23">
        <f>IF(Catalogos!A23="","",Catalogos!A23)</f>
        <v/>
      </c>
      <c r="H23">
        <f>IF(Catalogos!B23="","",Catalogos!B23)</f>
        <v/>
      </c>
    </row>
    <row r="24" ht="21" customHeight="1">
      <c r="A24" s="15" t="n"/>
      <c r="B24" s="17" t="n"/>
      <c r="C24" s="17" t="n"/>
      <c r="D24" s="17" t="n"/>
      <c r="E24" s="17" t="n"/>
      <c r="G24">
        <f>IF(Catalogos!A24="","",Catalogos!A24)</f>
        <v/>
      </c>
      <c r="H24">
        <f>IF(Catalogos!B24="","",Catalogos!B24)</f>
        <v/>
      </c>
    </row>
    <row r="25" ht="21" customHeight="1">
      <c r="A25" s="15" t="n"/>
      <c r="B25" s="17" t="n"/>
      <c r="C25" s="17" t="n"/>
      <c r="D25" s="17" t="n"/>
      <c r="E25" s="17" t="n"/>
      <c r="G25">
        <f>IF(Catalogos!A25="","",Catalogos!A25)</f>
        <v/>
      </c>
      <c r="H25">
        <f>IF(Catalogos!B25="","",Catalogos!B25)</f>
        <v/>
      </c>
    </row>
    <row r="26" ht="21" customHeight="1">
      <c r="A26" s="15" t="n"/>
      <c r="B26" s="17" t="n"/>
      <c r="C26" s="17" t="n"/>
      <c r="D26" s="17" t="n"/>
      <c r="E26" s="17" t="n"/>
      <c r="G26">
        <f>IF(Catalogos!A26="","",Catalogos!A26)</f>
        <v/>
      </c>
      <c r="H26">
        <f>IF(Catalogos!B26="","",Catalogos!B26)</f>
        <v/>
      </c>
    </row>
    <row r="27" ht="21" customHeight="1">
      <c r="A27" s="15" t="n"/>
      <c r="B27" s="17" t="n"/>
      <c r="C27" s="17" t="n"/>
      <c r="D27" s="17" t="n"/>
      <c r="E27" s="17" t="n"/>
      <c r="G27">
        <f>IF(Catalogos!A27="","",Catalogos!A27)</f>
        <v/>
      </c>
      <c r="H27">
        <f>IF(Catalogos!B27="","",Catalogos!B27)</f>
        <v/>
      </c>
    </row>
    <row r="28" ht="21" customHeight="1">
      <c r="A28" s="15" t="n"/>
      <c r="B28" s="17" t="n"/>
      <c r="C28" s="17" t="n"/>
      <c r="D28" s="17" t="n"/>
      <c r="E28" s="17" t="n"/>
      <c r="G28">
        <f>IF(Catalogos!A28="","",Catalogos!A28)</f>
        <v/>
      </c>
      <c r="H28">
        <f>IF(Catalogos!B28="","",Catalogos!B28)</f>
        <v/>
      </c>
    </row>
    <row r="29" ht="21" customHeight="1">
      <c r="A29" s="15" t="n"/>
      <c r="B29" s="17" t="n"/>
      <c r="C29" s="17" t="n"/>
      <c r="D29" s="17" t="n"/>
      <c r="E29" s="17" t="n"/>
      <c r="G29">
        <f>IF(Catalogos!A29="","",Catalogos!A29)</f>
        <v/>
      </c>
      <c r="H29">
        <f>IF(Catalogos!B29="","",Catalogos!B29)</f>
        <v/>
      </c>
    </row>
    <row r="30" ht="21" customHeight="1">
      <c r="A30" s="15" t="n"/>
      <c r="B30" s="17" t="n"/>
      <c r="C30" s="17" t="n"/>
      <c r="D30" s="17" t="n"/>
      <c r="E30" s="17" t="n"/>
      <c r="G30">
        <f>IF(Catalogos!A30="","",Catalogos!A30)</f>
        <v/>
      </c>
      <c r="H30">
        <f>IF(Catalogos!B30="","",Catalogos!B30)</f>
        <v/>
      </c>
    </row>
    <row r="31" ht="21" customHeight="1">
      <c r="A31" s="15" t="n"/>
      <c r="B31" s="17" t="n"/>
      <c r="C31" s="17" t="n"/>
      <c r="D31" s="17" t="n"/>
      <c r="E31" s="17" t="n"/>
      <c r="G31">
        <f>IF(Catalogos!A31="","",Catalogos!A31)</f>
        <v/>
      </c>
      <c r="H31">
        <f>IF(Catalogos!B31="","",Catalogos!B31)</f>
        <v/>
      </c>
    </row>
    <row r="32" ht="21" customHeight="1">
      <c r="A32" s="15" t="n"/>
      <c r="B32" s="17" t="n"/>
      <c r="C32" s="17" t="n"/>
      <c r="D32" s="17" t="n"/>
      <c r="E32" s="17" t="n"/>
      <c r="G32">
        <f>IF(Catalogos!A32="","",Catalogos!A32)</f>
        <v/>
      </c>
      <c r="H32">
        <f>IF(Catalogos!B32="","",Catalogos!B32)</f>
        <v/>
      </c>
    </row>
    <row r="33" ht="21" customHeight="1">
      <c r="A33" s="15" t="n"/>
      <c r="B33" s="17" t="n"/>
      <c r="C33" s="17" t="n"/>
      <c r="D33" s="17" t="n"/>
      <c r="E33" s="17" t="n"/>
      <c r="G33">
        <f>IF(Catalogos!A33="","",Catalogos!A33)</f>
        <v/>
      </c>
      <c r="H33">
        <f>IF(Catalogos!B33="","",Catalogos!B33)</f>
        <v/>
      </c>
    </row>
    <row r="34" ht="21" customHeight="1">
      <c r="A34" s="15" t="n"/>
      <c r="B34" s="17" t="n"/>
      <c r="C34" s="17" t="n"/>
      <c r="D34" s="17" t="n"/>
      <c r="E34" s="17" t="n"/>
      <c r="G34">
        <f>IF(Catalogos!A34="","",Catalogos!A34)</f>
        <v/>
      </c>
      <c r="H34">
        <f>IF(Catalogos!B34="","",Catalogos!B34)</f>
        <v/>
      </c>
    </row>
    <row r="35" ht="21" customHeight="1">
      <c r="A35" s="15" t="n"/>
      <c r="B35" s="17" t="n"/>
      <c r="C35" s="17" t="n"/>
      <c r="D35" s="17" t="n"/>
      <c r="E35" s="17" t="n"/>
      <c r="G35">
        <f>IF(Catalogos!A35="","",Catalogos!A35)</f>
        <v/>
      </c>
      <c r="H35">
        <f>IF(Catalogos!B35="","",Catalogos!B35)</f>
        <v/>
      </c>
    </row>
    <row r="36" ht="21" customHeight="1">
      <c r="A36" s="15" t="n"/>
      <c r="B36" s="17" t="n"/>
      <c r="C36" s="17" t="n"/>
      <c r="D36" s="17" t="n"/>
      <c r="E36" s="17" t="n"/>
      <c r="G36">
        <f>IF(Catalogos!A36="","",Catalogos!A36)</f>
        <v/>
      </c>
      <c r="H36">
        <f>IF(Catalogos!B36="","",Catalogos!B36)</f>
        <v/>
      </c>
    </row>
    <row r="37" ht="21" customHeight="1">
      <c r="A37" s="15" t="n"/>
      <c r="B37" s="17" t="n"/>
      <c r="C37" s="17" t="n"/>
      <c r="D37" s="17" t="n"/>
      <c r="E37" s="17" t="n"/>
      <c r="G37">
        <f>IF(Catalogos!A37="","",Catalogos!A37)</f>
        <v/>
      </c>
      <c r="H37">
        <f>IF(Catalogos!B37="","",Catalogos!B37)</f>
        <v/>
      </c>
    </row>
    <row r="38" ht="21" customHeight="1">
      <c r="A38" s="15" t="n"/>
      <c r="B38" s="17" t="n"/>
      <c r="C38" s="17" t="n"/>
      <c r="D38" s="17" t="n"/>
      <c r="E38" s="17" t="n"/>
      <c r="G38">
        <f>IF(Catalogos!A38="","",Catalogos!A38)</f>
        <v/>
      </c>
      <c r="H38">
        <f>IF(Catalogos!B38="","",Catalogos!B38)</f>
        <v/>
      </c>
    </row>
    <row r="39" ht="21" customHeight="1">
      <c r="A39" s="15" t="n"/>
      <c r="B39" s="17" t="n"/>
      <c r="C39" s="17" t="n"/>
      <c r="D39" s="17" t="n"/>
      <c r="E39" s="17" t="n"/>
      <c r="G39">
        <f>IF(Catalogos!A39="","",Catalogos!A39)</f>
        <v/>
      </c>
      <c r="H39">
        <f>IF(Catalogos!B39="","",Catalogos!B39)</f>
        <v/>
      </c>
    </row>
    <row r="40" ht="21" customHeight="1">
      <c r="A40" s="15" t="n"/>
      <c r="B40" s="17" t="n"/>
      <c r="C40" s="17" t="n"/>
      <c r="D40" s="17" t="n"/>
      <c r="E40" s="17" t="n"/>
      <c r="G40">
        <f>IF(Catalogos!A40="","",Catalogos!A40)</f>
        <v/>
      </c>
      <c r="H40">
        <f>IF(Catalogos!B40="","",Catalogos!B40)</f>
        <v/>
      </c>
    </row>
    <row r="41" ht="21" customHeight="1">
      <c r="A41" s="15" t="n"/>
      <c r="B41" s="17" t="n"/>
      <c r="C41" s="17" t="n"/>
      <c r="D41" s="17" t="n"/>
      <c r="E41" s="17" t="n"/>
      <c r="G41">
        <f>IF(Catalogos!A41="","",Catalogos!A41)</f>
        <v/>
      </c>
      <c r="H41">
        <f>IF(Catalogos!B41="","",Catalogos!B41)</f>
        <v/>
      </c>
    </row>
    <row r="42" ht="21" customHeight="1">
      <c r="A42" s="15" t="n"/>
      <c r="B42" s="17" t="n"/>
      <c r="C42" s="17" t="n"/>
      <c r="D42" s="17" t="n"/>
      <c r="E42" s="17" t="n"/>
      <c r="G42">
        <f>IF(Catalogos!A42="","",Catalogos!A42)</f>
        <v/>
      </c>
      <c r="H42">
        <f>IF(Catalogos!B42="","",Catalogos!B42)</f>
        <v/>
      </c>
    </row>
    <row r="43" ht="21" customHeight="1">
      <c r="A43" s="15" t="n"/>
      <c r="B43" s="17" t="n"/>
      <c r="C43" s="17" t="n"/>
      <c r="D43" s="17" t="n"/>
      <c r="E43" s="17" t="n"/>
      <c r="G43">
        <f>IF(Catalogos!A43="","",Catalogos!A43)</f>
        <v/>
      </c>
      <c r="H43">
        <f>IF(Catalogos!B43="","",Catalogos!B43)</f>
        <v/>
      </c>
    </row>
    <row r="44" ht="21" customHeight="1">
      <c r="A44" s="15" t="n"/>
      <c r="B44" s="17" t="n"/>
      <c r="C44" s="17" t="n"/>
      <c r="D44" s="17" t="n"/>
      <c r="E44" s="17" t="n"/>
      <c r="G44">
        <f>IF(Catalogos!A44="","",Catalogos!A44)</f>
        <v/>
      </c>
      <c r="H44">
        <f>IF(Catalogos!B44="","",Catalogos!B44)</f>
        <v/>
      </c>
    </row>
    <row r="45" ht="21" customHeight="1">
      <c r="A45" s="15" t="n"/>
      <c r="B45" s="17" t="n"/>
      <c r="C45" s="17" t="n"/>
      <c r="D45" s="17" t="n"/>
      <c r="E45" s="17" t="n"/>
      <c r="G45">
        <f>IF(Catalogos!A45="","",Catalogos!A45)</f>
        <v/>
      </c>
      <c r="H45">
        <f>IF(Catalogos!B45="","",Catalogos!B45)</f>
        <v/>
      </c>
    </row>
    <row r="46" ht="21" customHeight="1">
      <c r="A46" s="15" t="n"/>
      <c r="B46" s="17" t="n"/>
      <c r="C46" s="17" t="n"/>
      <c r="D46" s="17" t="n"/>
      <c r="E46" s="17" t="n"/>
      <c r="G46">
        <f>IF(Catalogos!A46="","",Catalogos!A46)</f>
        <v/>
      </c>
      <c r="H46">
        <f>IF(Catalogos!B46="","",Catalogos!B46)</f>
        <v/>
      </c>
    </row>
    <row r="47" ht="21" customHeight="1">
      <c r="A47" s="15" t="n"/>
      <c r="B47" s="17" t="n"/>
      <c r="C47" s="17" t="n"/>
      <c r="D47" s="17" t="n"/>
      <c r="E47" s="17" t="n"/>
      <c r="G47">
        <f>IF(Catalogos!A47="","",Catalogos!A47)</f>
        <v/>
      </c>
      <c r="H47">
        <f>IF(Catalogos!B47="","",Catalogos!B47)</f>
        <v/>
      </c>
    </row>
    <row r="48" ht="21" customHeight="1">
      <c r="A48" s="15" t="n"/>
      <c r="B48" s="17" t="n"/>
      <c r="C48" s="17" t="n"/>
      <c r="D48" s="17" t="n"/>
      <c r="E48" s="17" t="n"/>
      <c r="G48">
        <f>IF(Catalogos!A48="","",Catalogos!A48)</f>
        <v/>
      </c>
      <c r="H48">
        <f>IF(Catalogos!B48="","",Catalogos!B48)</f>
        <v/>
      </c>
    </row>
    <row r="49" ht="21" customHeight="1">
      <c r="A49" s="15" t="n"/>
      <c r="B49" s="17" t="n"/>
      <c r="C49" s="17" t="n"/>
      <c r="D49" s="17" t="n"/>
      <c r="E49" s="17" t="n"/>
      <c r="G49">
        <f>IF(Catalogos!A49="","",Catalogos!A49)</f>
        <v/>
      </c>
      <c r="H49">
        <f>IF(Catalogos!B49="","",Catalogos!B49)</f>
        <v/>
      </c>
    </row>
    <row r="50" ht="21" customHeight="1">
      <c r="A50" s="15" t="n"/>
      <c r="B50" s="17" t="n"/>
      <c r="C50" s="17" t="n"/>
      <c r="D50" s="17" t="n"/>
      <c r="E50" s="17" t="n"/>
      <c r="G50">
        <f>IF(Catalogos!A50="","",Catalogos!A50)</f>
        <v/>
      </c>
      <c r="H50">
        <f>IF(Catalogos!B50="","",Catalogos!B50)</f>
        <v/>
      </c>
    </row>
    <row r="51" ht="21" customHeight="1">
      <c r="A51" s="15" t="n"/>
      <c r="B51" s="17" t="n"/>
      <c r="C51" s="17" t="n"/>
      <c r="D51" s="17" t="n"/>
      <c r="E51" s="17" t="n"/>
      <c r="G51">
        <f>IF(Catalogos!A51="","",Catalogos!A51)</f>
        <v/>
      </c>
      <c r="H51">
        <f>IF(Catalogos!B51="","",Catalogos!B51)</f>
        <v/>
      </c>
    </row>
    <row r="52" ht="21" customHeight="1">
      <c r="A52" s="15" t="n"/>
      <c r="B52" s="17" t="n"/>
      <c r="C52" s="17" t="n"/>
      <c r="D52" s="17" t="n"/>
      <c r="E52" s="17" t="n"/>
      <c r="G52">
        <f>IF(Catalogos!A52="","",Catalogos!A52)</f>
        <v/>
      </c>
      <c r="H52">
        <f>IF(Catalogos!B52="","",Catalogos!B52)</f>
        <v/>
      </c>
    </row>
    <row r="53" ht="21" customHeight="1">
      <c r="A53" s="15" t="n"/>
      <c r="B53" s="17" t="n"/>
      <c r="C53" s="17" t="n"/>
      <c r="D53" s="17" t="n"/>
      <c r="E53" s="17" t="n"/>
      <c r="G53">
        <f>IF(Catalogos!A53="","",Catalogos!A53)</f>
        <v/>
      </c>
      <c r="H53">
        <f>IF(Catalogos!B53="","",Catalogos!B53)</f>
        <v/>
      </c>
    </row>
    <row r="54" ht="21" customHeight="1">
      <c r="A54" s="15" t="n"/>
      <c r="B54" s="17" t="n"/>
      <c r="C54" s="17" t="n"/>
      <c r="D54" s="17" t="n"/>
      <c r="E54" s="17" t="n"/>
      <c r="G54">
        <f>IF(Catalogos!A54="","",Catalogos!A54)</f>
        <v/>
      </c>
      <c r="H54">
        <f>IF(Catalogos!B54="","",Catalogos!B54)</f>
        <v/>
      </c>
    </row>
    <row r="55" ht="21" customHeight="1">
      <c r="A55" s="15" t="n"/>
      <c r="B55" s="17" t="n"/>
      <c r="C55" s="17" t="n"/>
      <c r="D55" s="17" t="n"/>
      <c r="E55" s="17" t="n"/>
      <c r="G55">
        <f>IF(Catalogos!A55="","",Catalogos!A55)</f>
        <v/>
      </c>
      <c r="H55">
        <f>IF(Catalogos!B55="","",Catalogos!B55)</f>
        <v/>
      </c>
    </row>
    <row r="56" ht="21" customHeight="1">
      <c r="A56" s="15" t="n"/>
      <c r="B56" s="17" t="n"/>
      <c r="C56" s="17" t="n"/>
      <c r="D56" s="17" t="n"/>
      <c r="E56" s="17" t="n"/>
      <c r="G56">
        <f>IF(Catalogos!A56="","",Catalogos!A56)</f>
        <v/>
      </c>
      <c r="H56">
        <f>IF(Catalogos!B56="","",Catalogos!B56)</f>
        <v/>
      </c>
    </row>
    <row r="57" ht="21" customHeight="1">
      <c r="A57" s="15" t="n"/>
      <c r="B57" s="17" t="n"/>
      <c r="C57" s="17" t="n"/>
      <c r="D57" s="17" t="n"/>
      <c r="E57" s="17" t="n"/>
      <c r="G57">
        <f>IF(Catalogos!A57="","",Catalogos!A57)</f>
        <v/>
      </c>
      <c r="H57">
        <f>IF(Catalogos!B57="","",Catalogos!B57)</f>
        <v/>
      </c>
    </row>
    <row r="58" ht="21" customHeight="1">
      <c r="A58" s="15" t="n"/>
      <c r="B58" s="17" t="n"/>
      <c r="C58" s="17" t="n"/>
      <c r="D58" s="17" t="n"/>
      <c r="E58" s="17" t="n"/>
      <c r="G58">
        <f>IF(Catalogos!A58="","",Catalogos!A58)</f>
        <v/>
      </c>
      <c r="H58">
        <f>IF(Catalogos!B58="","",Catalogos!B58)</f>
        <v/>
      </c>
    </row>
    <row r="59" ht="21" customHeight="1">
      <c r="A59" s="15" t="n"/>
      <c r="B59" s="17" t="n"/>
      <c r="C59" s="17" t="n"/>
      <c r="D59" s="17" t="n"/>
      <c r="E59" s="17" t="n"/>
      <c r="G59">
        <f>IF(Catalogos!A59="","",Catalogos!A59)</f>
        <v/>
      </c>
      <c r="H59">
        <f>IF(Catalogos!B59="","",Catalogos!B59)</f>
        <v/>
      </c>
    </row>
    <row r="60" ht="21" customHeight="1">
      <c r="A60" s="15" t="n"/>
      <c r="B60" s="17" t="n"/>
      <c r="C60" s="17" t="n"/>
      <c r="D60" s="17" t="n"/>
      <c r="E60" s="17" t="n"/>
      <c r="G60">
        <f>IF(Catalogos!A60="","",Catalogos!A60)</f>
        <v/>
      </c>
      <c r="H60">
        <f>IF(Catalogos!B60="","",Catalogos!B60)</f>
        <v/>
      </c>
    </row>
    <row r="61" ht="21" customHeight="1">
      <c r="A61" s="15" t="n"/>
      <c r="B61" s="17" t="n"/>
      <c r="C61" s="17" t="n"/>
      <c r="D61" s="17" t="n"/>
      <c r="E61" s="17" t="n"/>
      <c r="G61">
        <f>IF(Catalogos!A61="","",Catalogos!A61)</f>
        <v/>
      </c>
      <c r="H61">
        <f>IF(Catalogos!B61="","",Catalogos!B61)</f>
        <v/>
      </c>
    </row>
    <row r="62" ht="21" customHeight="1">
      <c r="A62" s="15" t="n"/>
      <c r="B62" s="17" t="n"/>
      <c r="C62" s="17" t="n"/>
      <c r="D62" s="17" t="n"/>
      <c r="E62" s="17" t="n"/>
      <c r="G62">
        <f>IF(Catalogos!A62="","",Catalogos!A62)</f>
        <v/>
      </c>
      <c r="H62">
        <f>IF(Catalogos!B62="","",Catalogos!B62)</f>
        <v/>
      </c>
    </row>
    <row r="63" ht="21" customHeight="1">
      <c r="A63" s="15" t="n"/>
      <c r="B63" s="17" t="n"/>
      <c r="C63" s="17" t="n"/>
      <c r="D63" s="17" t="n"/>
      <c r="E63" s="17" t="n"/>
      <c r="G63">
        <f>IF(Catalogos!A63="","",Catalogos!A63)</f>
        <v/>
      </c>
      <c r="H63">
        <f>IF(Catalogos!B63="","",Catalogos!B63)</f>
        <v/>
      </c>
    </row>
    <row r="64" ht="21" customHeight="1">
      <c r="A64" s="15" t="n"/>
      <c r="B64" s="17" t="n"/>
      <c r="C64" s="17" t="n"/>
      <c r="D64" s="17" t="n"/>
      <c r="E64" s="17" t="n"/>
      <c r="G64">
        <f>IF(Catalogos!A64="","",Catalogos!A64)</f>
        <v/>
      </c>
      <c r="H64">
        <f>IF(Catalogos!B64="","",Catalogos!B64)</f>
        <v/>
      </c>
    </row>
    <row r="65" ht="21" customHeight="1">
      <c r="A65" s="15" t="n"/>
      <c r="B65" s="17" t="n"/>
      <c r="C65" s="17" t="n"/>
      <c r="D65" s="17" t="n"/>
      <c r="E65" s="17" t="n"/>
      <c r="G65">
        <f>IF(Catalogos!A65="","",Catalogos!A65)</f>
        <v/>
      </c>
      <c r="H65">
        <f>IF(Catalogos!B65="","",Catalogos!B65)</f>
        <v/>
      </c>
    </row>
    <row r="66" ht="21" customHeight="1">
      <c r="A66" s="15" t="n"/>
      <c r="B66" s="17" t="n"/>
      <c r="C66" s="17" t="n"/>
      <c r="D66" s="17" t="n"/>
      <c r="E66" s="17" t="n"/>
      <c r="G66">
        <f>IF(Catalogos!A66="","",Catalogos!A66)</f>
        <v/>
      </c>
      <c r="H66">
        <f>IF(Catalogos!B66="","",Catalogos!B66)</f>
        <v/>
      </c>
    </row>
    <row r="67" ht="21" customHeight="1">
      <c r="A67" s="15" t="n"/>
      <c r="B67" s="17" t="n"/>
      <c r="C67" s="17" t="n"/>
      <c r="D67" s="17" t="n"/>
      <c r="E67" s="17" t="n"/>
      <c r="G67">
        <f>IF(Catalogos!A67="","",Catalogos!A67)</f>
        <v/>
      </c>
      <c r="H67">
        <f>IF(Catalogos!B67="","",Catalogos!B67)</f>
        <v/>
      </c>
    </row>
    <row r="68" ht="21" customHeight="1">
      <c r="A68" s="15" t="n"/>
      <c r="B68" s="17" t="n"/>
      <c r="C68" s="17" t="n"/>
      <c r="D68" s="17" t="n"/>
      <c r="E68" s="17" t="n"/>
      <c r="G68">
        <f>IF(Catalogos!A68="","",Catalogos!A68)</f>
        <v/>
      </c>
      <c r="H68">
        <f>IF(Catalogos!B68="","",Catalogos!B68)</f>
        <v/>
      </c>
    </row>
    <row r="69" ht="21" customHeight="1">
      <c r="A69" s="15" t="n"/>
      <c r="B69" s="17" t="n"/>
      <c r="C69" s="17" t="n"/>
      <c r="D69" s="17" t="n"/>
      <c r="E69" s="17" t="n"/>
      <c r="G69">
        <f>IF(Catalogos!A69="","",Catalogos!A69)</f>
        <v/>
      </c>
      <c r="H69">
        <f>IF(Catalogos!B69="","",Catalogos!B69)</f>
        <v/>
      </c>
    </row>
    <row r="70" ht="21" customHeight="1">
      <c r="A70" s="15" t="n"/>
      <c r="B70" s="17" t="n"/>
      <c r="C70" s="17" t="n"/>
      <c r="D70" s="17" t="n"/>
      <c r="E70" s="17" t="n"/>
      <c r="G70">
        <f>IF(Catalogos!A70="","",Catalogos!A70)</f>
        <v/>
      </c>
      <c r="H70">
        <f>IF(Catalogos!B70="","",Catalogos!B70)</f>
        <v/>
      </c>
    </row>
    <row r="71" ht="21" customHeight="1">
      <c r="A71" s="15" t="n"/>
      <c r="B71" s="17" t="n"/>
      <c r="C71" s="17" t="n"/>
      <c r="D71" s="17" t="n"/>
      <c r="E71" s="17" t="n"/>
      <c r="G71">
        <f>IF(Catalogos!A71="","",Catalogos!A71)</f>
        <v/>
      </c>
      <c r="H71">
        <f>IF(Catalogos!B71="","",Catalogos!B71)</f>
        <v/>
      </c>
    </row>
    <row r="72" ht="21" customHeight="1">
      <c r="A72" s="15" t="n"/>
      <c r="B72" s="17" t="n"/>
      <c r="C72" s="17" t="n"/>
      <c r="D72" s="17" t="n"/>
      <c r="E72" s="17" t="n"/>
      <c r="G72">
        <f>IF(Catalogos!A72="","",Catalogos!A72)</f>
        <v/>
      </c>
      <c r="H72">
        <f>IF(Catalogos!B72="","",Catalogos!B72)</f>
        <v/>
      </c>
    </row>
    <row r="73" ht="21" customHeight="1">
      <c r="A73" s="15" t="n"/>
      <c r="B73" s="17" t="n"/>
      <c r="C73" s="17" t="n"/>
      <c r="D73" s="17" t="n"/>
      <c r="E73" s="17" t="n"/>
      <c r="G73">
        <f>IF(Catalogos!A73="","",Catalogos!A73)</f>
        <v/>
      </c>
      <c r="H73">
        <f>IF(Catalogos!B73="","",Catalogos!B73)</f>
        <v/>
      </c>
    </row>
    <row r="74" ht="21" customHeight="1">
      <c r="A74" s="15" t="n"/>
      <c r="B74" s="17" t="n"/>
      <c r="C74" s="17" t="n"/>
      <c r="D74" s="17" t="n"/>
      <c r="E74" s="17" t="n"/>
      <c r="G74">
        <f>IF(Catalogos!A74="","",Catalogos!A74)</f>
        <v/>
      </c>
      <c r="H74">
        <f>IF(Catalogos!B74="","",Catalogos!B74)</f>
        <v/>
      </c>
    </row>
    <row r="75" ht="21" customHeight="1">
      <c r="A75" s="15" t="n"/>
      <c r="B75" s="17" t="n"/>
      <c r="C75" s="17" t="n"/>
      <c r="D75" s="17" t="n"/>
      <c r="E75" s="17" t="n"/>
      <c r="G75">
        <f>IF(Catalogos!A75="","",Catalogos!A75)</f>
        <v/>
      </c>
      <c r="H75">
        <f>IF(Catalogos!B75="","",Catalogos!B75)</f>
        <v/>
      </c>
    </row>
    <row r="76" ht="21" customHeight="1">
      <c r="A76" s="15" t="n"/>
      <c r="B76" s="17" t="n"/>
      <c r="C76" s="17" t="n"/>
      <c r="D76" s="17" t="n"/>
      <c r="E76" s="17" t="n"/>
      <c r="G76">
        <f>IF(Catalogos!A76="","",Catalogos!A76)</f>
        <v/>
      </c>
      <c r="H76">
        <f>IF(Catalogos!B76="","",Catalogos!B76)</f>
        <v/>
      </c>
    </row>
    <row r="77" ht="21" customHeight="1">
      <c r="A77" s="15" t="n"/>
      <c r="B77" s="17" t="n"/>
      <c r="C77" s="17" t="n"/>
      <c r="D77" s="17" t="n"/>
      <c r="E77" s="17" t="n"/>
      <c r="G77">
        <f>IF(Catalogos!A77="","",Catalogos!A77)</f>
        <v/>
      </c>
      <c r="H77">
        <f>IF(Catalogos!B77="","",Catalogos!B77)</f>
        <v/>
      </c>
    </row>
    <row r="78" ht="21" customHeight="1">
      <c r="A78" s="15" t="n"/>
      <c r="B78" s="17" t="n"/>
      <c r="C78" s="17" t="n"/>
      <c r="D78" s="17" t="n"/>
      <c r="E78" s="17" t="n"/>
      <c r="G78">
        <f>IF(Catalogos!A78="","",Catalogos!A78)</f>
        <v/>
      </c>
      <c r="H78">
        <f>IF(Catalogos!B78="","",Catalogos!B78)</f>
        <v/>
      </c>
    </row>
    <row r="79" ht="21" customHeight="1">
      <c r="A79" s="15" t="n"/>
      <c r="B79" s="17" t="n"/>
      <c r="C79" s="17" t="n"/>
      <c r="D79" s="17" t="n"/>
      <c r="E79" s="17" t="n"/>
      <c r="G79">
        <f>IF(Catalogos!A79="","",Catalogos!A79)</f>
        <v/>
      </c>
      <c r="H79">
        <f>IF(Catalogos!B79="","",Catalogos!B79)</f>
        <v/>
      </c>
    </row>
    <row r="80" ht="21" customHeight="1">
      <c r="A80" s="15" t="n"/>
      <c r="B80" s="17" t="n"/>
      <c r="C80" s="17" t="n"/>
      <c r="D80" s="17" t="n"/>
      <c r="E80" s="17" t="n"/>
      <c r="G80">
        <f>IF(Catalogos!A80="","",Catalogos!A80)</f>
        <v/>
      </c>
      <c r="H80">
        <f>IF(Catalogos!B80="","",Catalogos!B80)</f>
        <v/>
      </c>
    </row>
    <row r="81" ht="21" customHeight="1">
      <c r="A81" s="15" t="n"/>
      <c r="B81" s="17" t="n"/>
      <c r="C81" s="17" t="n"/>
      <c r="D81" s="17" t="n"/>
      <c r="E81" s="17" t="n"/>
      <c r="G81">
        <f>IF(Catalogos!A81="","",Catalogos!A81)</f>
        <v/>
      </c>
      <c r="H81">
        <f>IF(Catalogos!B81="","",Catalogos!B81)</f>
        <v/>
      </c>
    </row>
    <row r="82" ht="21" customHeight="1">
      <c r="A82" s="15" t="n"/>
      <c r="B82" s="17" t="n"/>
      <c r="C82" s="17" t="n"/>
      <c r="D82" s="17" t="n"/>
      <c r="E82" s="17" t="n"/>
      <c r="G82">
        <f>IF(Catalogos!A82="","",Catalogos!A82)</f>
        <v/>
      </c>
      <c r="H82">
        <f>IF(Catalogos!B82="","",Catalogos!B82)</f>
        <v/>
      </c>
    </row>
    <row r="83" ht="21" customHeight="1">
      <c r="A83" s="15" t="n"/>
      <c r="B83" s="17" t="n"/>
      <c r="C83" s="17" t="n"/>
      <c r="D83" s="17" t="n"/>
      <c r="E83" s="17" t="n"/>
      <c r="G83">
        <f>IF(Catalogos!A83="","",Catalogos!A83)</f>
        <v/>
      </c>
      <c r="H83">
        <f>IF(Catalogos!B83="","",Catalogos!B83)</f>
        <v/>
      </c>
    </row>
    <row r="84" ht="21" customHeight="1">
      <c r="A84" s="15" t="n"/>
      <c r="B84" s="17" t="n"/>
      <c r="C84" s="17" t="n"/>
      <c r="D84" s="17" t="n"/>
      <c r="E84" s="17" t="n"/>
      <c r="G84">
        <f>IF(Catalogos!A84="","",Catalogos!A84)</f>
        <v/>
      </c>
      <c r="H84">
        <f>IF(Catalogos!B84="","",Catalogos!B84)</f>
        <v/>
      </c>
    </row>
    <row r="85" ht="21" customHeight="1">
      <c r="A85" s="15" t="n"/>
      <c r="B85" s="17" t="n"/>
      <c r="C85" s="17" t="n"/>
      <c r="D85" s="17" t="n"/>
      <c r="E85" s="17" t="n"/>
      <c r="G85">
        <f>IF(Catalogos!A85="","",Catalogos!A85)</f>
        <v/>
      </c>
      <c r="H85">
        <f>IF(Catalogos!B85="","",Catalogos!B85)</f>
        <v/>
      </c>
    </row>
    <row r="86" ht="21" customHeight="1">
      <c r="A86" s="15" t="n"/>
      <c r="B86" s="17" t="n"/>
      <c r="C86" s="17" t="n"/>
      <c r="D86" s="17" t="n"/>
      <c r="E86" s="17" t="n"/>
      <c r="G86">
        <f>IF(Catalogos!A86="","",Catalogos!A86)</f>
        <v/>
      </c>
      <c r="H86">
        <f>IF(Catalogos!B86="","",Catalogos!B86)</f>
        <v/>
      </c>
    </row>
    <row r="87" ht="21" customHeight="1">
      <c r="A87" s="15" t="n"/>
      <c r="B87" s="17" t="n"/>
      <c r="C87" s="17" t="n"/>
      <c r="D87" s="17" t="n"/>
      <c r="E87" s="17" t="n"/>
      <c r="G87">
        <f>IF(Catalogos!A87="","",Catalogos!A87)</f>
        <v/>
      </c>
      <c r="H87">
        <f>IF(Catalogos!B87="","",Catalogos!B87)</f>
        <v/>
      </c>
    </row>
    <row r="88" ht="21" customHeight="1">
      <c r="A88" s="15" t="n"/>
      <c r="B88" s="17" t="n"/>
      <c r="C88" s="17" t="n"/>
      <c r="D88" s="17" t="n"/>
      <c r="E88" s="17" t="n"/>
      <c r="G88">
        <f>IF(Catalogos!A88="","",Catalogos!A88)</f>
        <v/>
      </c>
      <c r="H88">
        <f>IF(Catalogos!B88="","",Catalogos!B88)</f>
        <v/>
      </c>
    </row>
    <row r="89" ht="21" customHeight="1">
      <c r="A89" s="15" t="n"/>
      <c r="B89" s="17" t="n"/>
      <c r="C89" s="17" t="n"/>
      <c r="D89" s="17" t="n"/>
      <c r="E89" s="17" t="n"/>
      <c r="G89">
        <f>IF(Catalogos!A89="","",Catalogos!A89)</f>
        <v/>
      </c>
      <c r="H89">
        <f>IF(Catalogos!B89="","",Catalogos!B89)</f>
        <v/>
      </c>
    </row>
    <row r="90" ht="21" customHeight="1">
      <c r="A90" s="15" t="n"/>
      <c r="B90" s="17" t="n"/>
      <c r="C90" s="17" t="n"/>
      <c r="D90" s="17" t="n"/>
      <c r="E90" s="17" t="n"/>
      <c r="G90">
        <f>IF(Catalogos!A90="","",Catalogos!A90)</f>
        <v/>
      </c>
      <c r="H90">
        <f>IF(Catalogos!B90="","",Catalogos!B90)</f>
        <v/>
      </c>
    </row>
    <row r="91" ht="21" customHeight="1">
      <c r="A91" s="15" t="n"/>
      <c r="B91" s="17" t="n"/>
      <c r="C91" s="17" t="n"/>
      <c r="D91" s="17" t="n"/>
      <c r="E91" s="17" t="n"/>
      <c r="G91">
        <f>IF(Catalogos!A91="","",Catalogos!A91)</f>
        <v/>
      </c>
      <c r="H91">
        <f>IF(Catalogos!B91="","",Catalogos!B91)</f>
        <v/>
      </c>
    </row>
    <row r="92" ht="21" customHeight="1">
      <c r="A92" s="15" t="n"/>
      <c r="B92" s="17" t="n"/>
      <c r="C92" s="17" t="n"/>
      <c r="D92" s="17" t="n"/>
      <c r="E92" s="17" t="n"/>
      <c r="G92">
        <f>IF(Catalogos!A92="","",Catalogos!A92)</f>
        <v/>
      </c>
      <c r="H92">
        <f>IF(Catalogos!B92="","",Catalogos!B92)</f>
        <v/>
      </c>
    </row>
    <row r="93" ht="21" customHeight="1">
      <c r="A93" s="15" t="n"/>
      <c r="B93" s="17" t="n"/>
      <c r="C93" s="17" t="n"/>
      <c r="D93" s="17" t="n"/>
      <c r="E93" s="17" t="n"/>
      <c r="G93">
        <f>IF(Catalogos!A93="","",Catalogos!A93)</f>
        <v/>
      </c>
      <c r="H93">
        <f>IF(Catalogos!B93="","",Catalogos!B93)</f>
        <v/>
      </c>
    </row>
    <row r="94" ht="21" customHeight="1">
      <c r="A94" s="15" t="n"/>
      <c r="B94" s="17" t="n"/>
      <c r="C94" s="17" t="n"/>
      <c r="D94" s="17" t="n"/>
      <c r="E94" s="17" t="n"/>
      <c r="G94">
        <f>IF(Catalogos!A94="","",Catalogos!A94)</f>
        <v/>
      </c>
      <c r="H94">
        <f>IF(Catalogos!B94="","",Catalogos!B94)</f>
        <v/>
      </c>
    </row>
    <row r="95" ht="21" customHeight="1">
      <c r="A95" s="15" t="n"/>
      <c r="B95" s="17" t="n"/>
      <c r="C95" s="17" t="n"/>
      <c r="D95" s="17" t="n"/>
      <c r="E95" s="17" t="n"/>
      <c r="G95">
        <f>IF(Catalogos!A95="","",Catalogos!A95)</f>
        <v/>
      </c>
      <c r="H95">
        <f>IF(Catalogos!B95="","",Catalogos!B95)</f>
        <v/>
      </c>
    </row>
    <row r="96" ht="21" customHeight="1">
      <c r="A96" s="15" t="n"/>
      <c r="B96" s="17" t="n"/>
      <c r="C96" s="17" t="n"/>
      <c r="D96" s="17" t="n"/>
      <c r="E96" s="17" t="n"/>
      <c r="G96">
        <f>IF(Catalogos!A96="","",Catalogos!A96)</f>
        <v/>
      </c>
      <c r="H96">
        <f>IF(Catalogos!B96="","",Catalogos!B96)</f>
        <v/>
      </c>
    </row>
    <row r="97" ht="21" customHeight="1">
      <c r="A97" s="15" t="n"/>
      <c r="B97" s="17" t="n"/>
      <c r="C97" s="17" t="n"/>
      <c r="D97" s="17" t="n"/>
      <c r="E97" s="17" t="n"/>
      <c r="G97">
        <f>IF(Catalogos!A97="","",Catalogos!A97)</f>
        <v/>
      </c>
      <c r="H97">
        <f>IF(Catalogos!B97="","",Catalogos!B97)</f>
        <v/>
      </c>
    </row>
    <row r="98" ht="21" customHeight="1">
      <c r="A98" s="15" t="n"/>
      <c r="B98" s="17" t="n"/>
      <c r="C98" s="17" t="n"/>
      <c r="D98" s="17" t="n"/>
      <c r="E98" s="17" t="n"/>
      <c r="G98">
        <f>IF(Catalogos!A98="","",Catalogos!A98)</f>
        <v/>
      </c>
      <c r="H98">
        <f>IF(Catalogos!B98="","",Catalogos!B98)</f>
        <v/>
      </c>
    </row>
    <row r="99" ht="21" customHeight="1">
      <c r="A99" s="15" t="n"/>
      <c r="B99" s="17" t="n"/>
      <c r="C99" s="17" t="n"/>
      <c r="D99" s="17" t="n"/>
      <c r="E99" s="17" t="n"/>
      <c r="G99">
        <f>IF(Catalogos!A99="","",Catalogos!A99)</f>
        <v/>
      </c>
      <c r="H99">
        <f>IF(Catalogos!B99="","",Catalogos!B99)</f>
        <v/>
      </c>
    </row>
    <row r="100" ht="21" customHeight="1">
      <c r="A100" s="15" t="n"/>
      <c r="B100" s="17" t="n"/>
      <c r="C100" s="17" t="n"/>
      <c r="D100" s="17" t="n"/>
      <c r="E100" s="17" t="n"/>
      <c r="G100">
        <f>IF(Catalogos!A100="","",Catalogos!A100)</f>
        <v/>
      </c>
      <c r="H100">
        <f>IF(Catalogos!B100="","",Catalogos!B100)</f>
        <v/>
      </c>
    </row>
    <row r="101" ht="21" customHeight="1">
      <c r="A101" s="15" t="n"/>
      <c r="B101" s="17" t="n"/>
      <c r="C101" s="17" t="n"/>
      <c r="D101" s="17" t="n"/>
      <c r="E101" s="17" t="n"/>
      <c r="G101">
        <f>IF(Catalogos!A101="","",Catalogos!A101)</f>
        <v/>
      </c>
      <c r="H101">
        <f>IF(Catalogos!B101="","",Catalogos!B101)</f>
        <v/>
      </c>
    </row>
    <row r="102" ht="21" customHeight="1">
      <c r="A102" s="15" t="n"/>
      <c r="B102" s="17" t="n"/>
      <c r="C102" s="17" t="n"/>
      <c r="D102" s="17" t="n"/>
      <c r="E102" s="17" t="n"/>
      <c r="G102">
        <f>IF(Catalogos!A102="","",Catalogos!A102)</f>
        <v/>
      </c>
      <c r="H102">
        <f>IF(Catalogos!B102="","",Catalogos!B102)</f>
        <v/>
      </c>
    </row>
    <row r="103" ht="21" customHeight="1">
      <c r="A103" s="15" t="n"/>
      <c r="B103" s="17" t="n"/>
      <c r="C103" s="17" t="n"/>
      <c r="D103" s="17" t="n"/>
      <c r="E103" s="17" t="n"/>
      <c r="G103">
        <f>IF(Catalogos!A103="","",Catalogos!A103)</f>
        <v/>
      </c>
      <c r="H103">
        <f>IF(Catalogos!B103="","",Catalogos!B103)</f>
        <v/>
      </c>
    </row>
    <row r="104" ht="21" customHeight="1">
      <c r="A104" s="15" t="n"/>
      <c r="B104" s="17" t="n"/>
      <c r="C104" s="17" t="n"/>
      <c r="D104" s="17" t="n"/>
      <c r="E104" s="17" t="n"/>
      <c r="G104">
        <f>IF(Catalogos!A104="","",Catalogos!A104)</f>
        <v/>
      </c>
      <c r="H104">
        <f>IF(Catalogos!B104="","",Catalogos!B104)</f>
        <v/>
      </c>
    </row>
    <row r="105" ht="21" customHeight="1">
      <c r="A105" s="15" t="n"/>
      <c r="B105" s="17" t="n"/>
      <c r="C105" s="17" t="n"/>
      <c r="D105" s="17" t="n"/>
      <c r="E105" s="17" t="n"/>
      <c r="G105">
        <f>IF(Catalogos!A105="","",Catalogos!A105)</f>
        <v/>
      </c>
      <c r="H105">
        <f>IF(Catalogos!B105="","",Catalogos!B105)</f>
        <v/>
      </c>
    </row>
    <row r="106" ht="21" customHeight="1">
      <c r="A106" s="15" t="n"/>
      <c r="B106" s="17" t="n"/>
      <c r="C106" s="17" t="n"/>
      <c r="D106" s="17" t="n"/>
      <c r="E106" s="17" t="n"/>
      <c r="G106">
        <f>IF(Catalogos!A106="","",Catalogos!A106)</f>
        <v/>
      </c>
      <c r="H106">
        <f>IF(Catalogos!B106="","",Catalogos!B106)</f>
        <v/>
      </c>
    </row>
    <row r="107" ht="21" customHeight="1">
      <c r="A107" s="15" t="n"/>
      <c r="B107" s="17" t="n"/>
      <c r="C107" s="17" t="n"/>
      <c r="D107" s="17" t="n"/>
      <c r="E107" s="17" t="n"/>
      <c r="G107">
        <f>IF(Catalogos!A107="","",Catalogos!A107)</f>
        <v/>
      </c>
      <c r="H107">
        <f>IF(Catalogos!B107="","",Catalogos!B107)</f>
        <v/>
      </c>
    </row>
    <row r="108" ht="21" customHeight="1">
      <c r="A108" s="15" t="n"/>
      <c r="B108" s="17" t="n"/>
      <c r="C108" s="17" t="n"/>
      <c r="D108" s="17" t="n"/>
      <c r="E108" s="17" t="n"/>
      <c r="G108">
        <f>IF(Catalogos!A108="","",Catalogos!A108)</f>
        <v/>
      </c>
      <c r="H108">
        <f>IF(Catalogos!B108="","",Catalogos!B108)</f>
        <v/>
      </c>
    </row>
    <row r="109" ht="21" customHeight="1">
      <c r="A109" s="15" t="n"/>
      <c r="B109" s="17" t="n"/>
      <c r="C109" s="17" t="n"/>
      <c r="D109" s="17" t="n"/>
      <c r="E109" s="17" t="n"/>
      <c r="G109">
        <f>IF(Catalogos!A109="","",Catalogos!A109)</f>
        <v/>
      </c>
      <c r="H109">
        <f>IF(Catalogos!B109="","",Catalogos!B109)</f>
        <v/>
      </c>
    </row>
    <row r="110" ht="21" customHeight="1">
      <c r="A110" s="15" t="n"/>
      <c r="B110" s="17" t="n"/>
      <c r="C110" s="17" t="n"/>
      <c r="D110" s="17" t="n"/>
      <c r="E110" s="17" t="n"/>
      <c r="G110">
        <f>IF(Catalogos!A110="","",Catalogos!A110)</f>
        <v/>
      </c>
      <c r="H110">
        <f>IF(Catalogos!B110="","",Catalogos!B110)</f>
        <v/>
      </c>
    </row>
    <row r="111" ht="21" customHeight="1">
      <c r="A111" s="15" t="n"/>
      <c r="B111" s="17" t="n"/>
      <c r="C111" s="17" t="n"/>
      <c r="D111" s="17" t="n"/>
      <c r="E111" s="17" t="n"/>
      <c r="G111">
        <f>IF(Catalogos!A111="","",Catalogos!A111)</f>
        <v/>
      </c>
      <c r="H111">
        <f>IF(Catalogos!B111="","",Catalogos!B111)</f>
        <v/>
      </c>
    </row>
    <row r="112" ht="21" customHeight="1">
      <c r="A112" s="15" t="n"/>
      <c r="B112" s="17" t="n"/>
      <c r="C112" s="17" t="n"/>
      <c r="D112" s="17" t="n"/>
      <c r="E112" s="17" t="n"/>
      <c r="G112">
        <f>IF(Catalogos!A112="","",Catalogos!A112)</f>
        <v/>
      </c>
      <c r="H112">
        <f>IF(Catalogos!B112="","",Catalogos!B112)</f>
        <v/>
      </c>
    </row>
    <row r="113" ht="21" customHeight="1">
      <c r="A113" s="15" t="n"/>
      <c r="B113" s="17" t="n"/>
      <c r="C113" s="17" t="n"/>
      <c r="D113" s="17" t="n"/>
      <c r="E113" s="17" t="n"/>
      <c r="G113">
        <f>IF(Catalogos!A113="","",Catalogos!A113)</f>
        <v/>
      </c>
      <c r="H113">
        <f>IF(Catalogos!B113="","",Catalogos!B113)</f>
        <v/>
      </c>
    </row>
    <row r="114" ht="21" customHeight="1">
      <c r="A114" s="15" t="n"/>
      <c r="B114" s="17" t="n"/>
      <c r="C114" s="17" t="n"/>
      <c r="D114" s="17" t="n"/>
      <c r="E114" s="17" t="n"/>
      <c r="G114">
        <f>IF(Catalogos!A114="","",Catalogos!A114)</f>
        <v/>
      </c>
      <c r="H114">
        <f>IF(Catalogos!B114="","",Catalogos!B114)</f>
        <v/>
      </c>
    </row>
    <row r="115" ht="21" customHeight="1">
      <c r="A115" s="15" t="n"/>
      <c r="B115" s="17" t="n"/>
      <c r="C115" s="17" t="n"/>
      <c r="D115" s="17" t="n"/>
      <c r="E115" s="17" t="n"/>
      <c r="G115">
        <f>IF(Catalogos!A115="","",Catalogos!A115)</f>
        <v/>
      </c>
      <c r="H115">
        <f>IF(Catalogos!B115="","",Catalogos!B115)</f>
        <v/>
      </c>
    </row>
    <row r="116" ht="21" customHeight="1">
      <c r="A116" s="15" t="n"/>
      <c r="B116" s="17" t="n"/>
      <c r="C116" s="17" t="n"/>
      <c r="D116" s="17" t="n"/>
      <c r="E116" s="17" t="n"/>
      <c r="G116">
        <f>IF(Catalogos!A116="","",Catalogos!A116)</f>
        <v/>
      </c>
      <c r="H116">
        <f>IF(Catalogos!B116="","",Catalogos!B116)</f>
        <v/>
      </c>
    </row>
    <row r="117" ht="21" customHeight="1">
      <c r="A117" s="15" t="n"/>
      <c r="B117" s="17" t="n"/>
      <c r="C117" s="17" t="n"/>
      <c r="D117" s="17" t="n"/>
      <c r="E117" s="17" t="n"/>
      <c r="G117">
        <f>IF(Catalogos!A117="","",Catalogos!A117)</f>
        <v/>
      </c>
      <c r="H117">
        <f>IF(Catalogos!B117="","",Catalogos!B117)</f>
        <v/>
      </c>
    </row>
    <row r="118" ht="21" customHeight="1">
      <c r="A118" s="15" t="n"/>
      <c r="B118" s="17" t="n"/>
      <c r="C118" s="17" t="n"/>
      <c r="D118" s="17" t="n"/>
      <c r="E118" s="17" t="n"/>
      <c r="G118">
        <f>IF(Catalogos!A118="","",Catalogos!A118)</f>
        <v/>
      </c>
      <c r="H118">
        <f>IF(Catalogos!B118="","",Catalogos!B118)</f>
        <v/>
      </c>
    </row>
    <row r="119" ht="21" customHeight="1">
      <c r="A119" s="15" t="n"/>
      <c r="B119" s="17" t="n"/>
      <c r="C119" s="17" t="n"/>
      <c r="D119" s="17" t="n"/>
      <c r="E119" s="17" t="n"/>
      <c r="G119">
        <f>IF(Catalogos!A119="","",Catalogos!A119)</f>
        <v/>
      </c>
      <c r="H119">
        <f>IF(Catalogos!B119="","",Catalogos!B119)</f>
        <v/>
      </c>
    </row>
    <row r="120" ht="21" customHeight="1">
      <c r="A120" s="15" t="n"/>
      <c r="B120" s="17" t="n"/>
      <c r="C120" s="17" t="n"/>
      <c r="D120" s="17" t="n"/>
      <c r="E120" s="17" t="n"/>
      <c r="G120">
        <f>IF(Catalogos!A120="","",Catalogos!A120)</f>
        <v/>
      </c>
      <c r="H120">
        <f>IF(Catalogos!B120="","",Catalogos!B120)</f>
        <v/>
      </c>
    </row>
    <row r="121" ht="21" customHeight="1">
      <c r="A121" s="15" t="n"/>
      <c r="B121" s="17" t="n"/>
      <c r="C121" s="17" t="n"/>
      <c r="D121" s="17" t="n"/>
      <c r="E121" s="17" t="n"/>
      <c r="G121">
        <f>IF(Catalogos!A121="","",Catalogos!A121)</f>
        <v/>
      </c>
      <c r="H121">
        <f>IF(Catalogos!B121="","",Catalogos!B121)</f>
        <v/>
      </c>
    </row>
    <row r="122" ht="21" customHeight="1">
      <c r="A122" s="15" t="n"/>
      <c r="B122" s="17" t="n"/>
      <c r="C122" s="17" t="n"/>
      <c r="D122" s="17" t="n"/>
      <c r="E122" s="17" t="n"/>
      <c r="G122">
        <f>IF(Catalogos!A122="","",Catalogos!A122)</f>
        <v/>
      </c>
      <c r="H122">
        <f>IF(Catalogos!B122="","",Catalogos!B122)</f>
        <v/>
      </c>
    </row>
    <row r="123" ht="21" customHeight="1">
      <c r="A123" s="15" t="n"/>
      <c r="B123" s="17" t="n"/>
      <c r="C123" s="17" t="n"/>
      <c r="D123" s="17" t="n"/>
      <c r="E123" s="17" t="n"/>
      <c r="G123">
        <f>IF(Catalogos!A123="","",Catalogos!A123)</f>
        <v/>
      </c>
      <c r="H123">
        <f>IF(Catalogos!B123="","",Catalogos!B123)</f>
        <v/>
      </c>
    </row>
    <row r="124" ht="21" customHeight="1">
      <c r="A124" s="15" t="n"/>
      <c r="B124" s="17" t="n"/>
      <c r="C124" s="17" t="n"/>
      <c r="D124" s="17" t="n"/>
      <c r="E124" s="17" t="n"/>
      <c r="G124">
        <f>IF(Catalogos!A124="","",Catalogos!A124)</f>
        <v/>
      </c>
      <c r="H124">
        <f>IF(Catalogos!B124="","",Catalogos!B124)</f>
        <v/>
      </c>
    </row>
    <row r="125" ht="21" customHeight="1">
      <c r="A125" s="15" t="n"/>
      <c r="B125" s="17" t="n"/>
      <c r="C125" s="17" t="n"/>
      <c r="D125" s="17" t="n"/>
      <c r="E125" s="17" t="n"/>
      <c r="G125">
        <f>IF(Catalogos!A125="","",Catalogos!A125)</f>
        <v/>
      </c>
      <c r="H125">
        <f>IF(Catalogos!B125="","",Catalogos!B125)</f>
        <v/>
      </c>
    </row>
    <row r="126" ht="21" customHeight="1">
      <c r="A126" s="15" t="n"/>
      <c r="B126" s="17" t="n"/>
      <c r="C126" s="17" t="n"/>
      <c r="D126" s="17" t="n"/>
      <c r="E126" s="17" t="n"/>
      <c r="G126">
        <f>IF(Catalogos!A126="","",Catalogos!A126)</f>
        <v/>
      </c>
      <c r="H126">
        <f>IF(Catalogos!B126="","",Catalogos!B126)</f>
        <v/>
      </c>
    </row>
    <row r="127" ht="21" customHeight="1">
      <c r="A127" s="15" t="n"/>
      <c r="B127" s="17" t="n"/>
      <c r="C127" s="17" t="n"/>
      <c r="D127" s="17" t="n"/>
      <c r="E127" s="17" t="n"/>
      <c r="G127">
        <f>IF(Catalogos!A127="","",Catalogos!A127)</f>
        <v/>
      </c>
      <c r="H127">
        <f>IF(Catalogos!B127="","",Catalogos!B127)</f>
        <v/>
      </c>
    </row>
    <row r="128" ht="21" customHeight="1">
      <c r="A128" s="15" t="n"/>
      <c r="B128" s="17" t="n"/>
      <c r="C128" s="17" t="n"/>
      <c r="D128" s="17" t="n"/>
      <c r="E128" s="17" t="n"/>
      <c r="G128">
        <f>IF(Catalogos!A128="","",Catalogos!A128)</f>
        <v/>
      </c>
      <c r="H128">
        <f>IF(Catalogos!B128="","",Catalogos!B128)</f>
        <v/>
      </c>
    </row>
    <row r="129" ht="21" customHeight="1">
      <c r="A129" s="15" t="n"/>
      <c r="B129" s="17" t="n"/>
      <c r="C129" s="17" t="n"/>
      <c r="D129" s="17" t="n"/>
      <c r="E129" s="17" t="n"/>
      <c r="G129">
        <f>IF(Catalogos!A129="","",Catalogos!A129)</f>
        <v/>
      </c>
      <c r="H129">
        <f>IF(Catalogos!B129="","",Catalogos!B129)</f>
        <v/>
      </c>
    </row>
    <row r="130" ht="21" customHeight="1">
      <c r="A130" s="15" t="n"/>
      <c r="B130" s="17" t="n"/>
      <c r="C130" s="17" t="n"/>
      <c r="D130" s="17" t="n"/>
      <c r="E130" s="17" t="n"/>
      <c r="G130">
        <f>IF(Catalogos!A130="","",Catalogos!A130)</f>
        <v/>
      </c>
      <c r="H130">
        <f>IF(Catalogos!B130="","",Catalogos!B130)</f>
        <v/>
      </c>
    </row>
    <row r="131" ht="21" customHeight="1">
      <c r="A131" s="15" t="n"/>
      <c r="B131" s="17" t="n"/>
      <c r="C131" s="17" t="n"/>
      <c r="D131" s="17" t="n"/>
      <c r="E131" s="17" t="n"/>
      <c r="G131">
        <f>IF(Catalogos!A131="","",Catalogos!A131)</f>
        <v/>
      </c>
      <c r="H131">
        <f>IF(Catalogos!B131="","",Catalogos!B131)</f>
        <v/>
      </c>
    </row>
    <row r="132" ht="21" customHeight="1">
      <c r="A132" s="15" t="n"/>
      <c r="B132" s="17" t="n"/>
      <c r="C132" s="17" t="n"/>
      <c r="D132" s="17" t="n"/>
      <c r="E132" s="17" t="n"/>
      <c r="G132">
        <f>IF(Catalogos!A132="","",Catalogos!A132)</f>
        <v/>
      </c>
      <c r="H132">
        <f>IF(Catalogos!B132="","",Catalogos!B132)</f>
        <v/>
      </c>
    </row>
    <row r="133" ht="21" customHeight="1">
      <c r="A133" s="15" t="n"/>
      <c r="B133" s="17" t="n"/>
      <c r="C133" s="17" t="n"/>
      <c r="D133" s="17" t="n"/>
      <c r="E133" s="17" t="n"/>
      <c r="G133">
        <f>IF(Catalogos!A133="","",Catalogos!A133)</f>
        <v/>
      </c>
      <c r="H133">
        <f>IF(Catalogos!B133="","",Catalogos!B133)</f>
        <v/>
      </c>
    </row>
    <row r="134" ht="21" customHeight="1">
      <c r="A134" s="15" t="n"/>
      <c r="B134" s="17" t="n"/>
      <c r="C134" s="17" t="n"/>
      <c r="D134" s="17" t="n"/>
      <c r="E134" s="17" t="n"/>
      <c r="G134">
        <f>IF(Catalogos!A134="","",Catalogos!A134)</f>
        <v/>
      </c>
      <c r="H134">
        <f>IF(Catalogos!B134="","",Catalogos!B134)</f>
        <v/>
      </c>
    </row>
    <row r="135" ht="21" customHeight="1">
      <c r="A135" s="15" t="n"/>
      <c r="B135" s="17" t="n"/>
      <c r="C135" s="17" t="n"/>
      <c r="D135" s="17" t="n"/>
      <c r="E135" s="17" t="n"/>
      <c r="G135">
        <f>IF(Catalogos!A135="","",Catalogos!A135)</f>
        <v/>
      </c>
      <c r="H135">
        <f>IF(Catalogos!B135="","",Catalogos!B135)</f>
        <v/>
      </c>
    </row>
    <row r="136" ht="21" customHeight="1">
      <c r="A136" s="15" t="n"/>
      <c r="B136" s="17" t="n"/>
      <c r="C136" s="17" t="n"/>
      <c r="D136" s="17" t="n"/>
      <c r="E136" s="17" t="n"/>
      <c r="G136">
        <f>IF(Catalogos!A136="","",Catalogos!A136)</f>
        <v/>
      </c>
      <c r="H136">
        <f>IF(Catalogos!B136="","",Catalogos!B136)</f>
        <v/>
      </c>
    </row>
    <row r="137" ht="21" customHeight="1">
      <c r="A137" s="15" t="n"/>
      <c r="B137" s="17" t="n"/>
      <c r="C137" s="17" t="n"/>
      <c r="D137" s="17" t="n"/>
      <c r="E137" s="17" t="n"/>
      <c r="G137">
        <f>IF(Catalogos!A137="","",Catalogos!A137)</f>
        <v/>
      </c>
      <c r="H137">
        <f>IF(Catalogos!B137="","",Catalogos!B137)</f>
        <v/>
      </c>
    </row>
    <row r="138" ht="21" customHeight="1">
      <c r="A138" s="15" t="n"/>
      <c r="B138" s="17" t="n"/>
      <c r="C138" s="17" t="n"/>
      <c r="D138" s="17" t="n"/>
      <c r="E138" s="17" t="n"/>
      <c r="G138">
        <f>IF(Catalogos!A138="","",Catalogos!A138)</f>
        <v/>
      </c>
      <c r="H138">
        <f>IF(Catalogos!B138="","",Catalogos!B138)</f>
        <v/>
      </c>
    </row>
    <row r="139" ht="21" customHeight="1">
      <c r="A139" s="15" t="n"/>
      <c r="B139" s="17" t="n"/>
      <c r="C139" s="17" t="n"/>
      <c r="D139" s="17" t="n"/>
      <c r="E139" s="17" t="n"/>
      <c r="G139">
        <f>IF(Catalogos!A139="","",Catalogos!A139)</f>
        <v/>
      </c>
      <c r="H139">
        <f>IF(Catalogos!B139="","",Catalogos!B139)</f>
        <v/>
      </c>
    </row>
    <row r="140" ht="21" customHeight="1">
      <c r="A140" s="15" t="n"/>
      <c r="B140" s="17" t="n"/>
      <c r="C140" s="17" t="n"/>
      <c r="D140" s="17" t="n"/>
      <c r="E140" s="17" t="n"/>
      <c r="G140">
        <f>IF(Catalogos!A140="","",Catalogos!A140)</f>
        <v/>
      </c>
      <c r="H140">
        <f>IF(Catalogos!B140="","",Catalogos!B140)</f>
        <v/>
      </c>
    </row>
    <row r="141" ht="21" customHeight="1">
      <c r="A141" s="15" t="n"/>
      <c r="B141" s="17" t="n"/>
      <c r="C141" s="17" t="n"/>
      <c r="D141" s="17" t="n"/>
      <c r="E141" s="17" t="n"/>
      <c r="G141">
        <f>IF(Catalogos!A141="","",Catalogos!A141)</f>
        <v/>
      </c>
      <c r="H141">
        <f>IF(Catalogos!B141="","",Catalogos!B141)</f>
        <v/>
      </c>
    </row>
    <row r="142" ht="21" customHeight="1">
      <c r="A142" s="15" t="n"/>
      <c r="B142" s="17" t="n"/>
      <c r="C142" s="17" t="n"/>
      <c r="D142" s="17" t="n"/>
      <c r="E142" s="17" t="n"/>
      <c r="G142">
        <f>IF(Catalogos!A142="","",Catalogos!A142)</f>
        <v/>
      </c>
      <c r="H142">
        <f>IF(Catalogos!B142="","",Catalogos!B142)</f>
        <v/>
      </c>
    </row>
    <row r="143" ht="21" customHeight="1">
      <c r="A143" s="15" t="n"/>
      <c r="B143" s="17" t="n"/>
      <c r="C143" s="17" t="n"/>
      <c r="D143" s="17" t="n"/>
      <c r="E143" s="17" t="n"/>
      <c r="G143">
        <f>IF(Catalogos!A143="","",Catalogos!A143)</f>
        <v/>
      </c>
      <c r="H143">
        <f>IF(Catalogos!B143="","",Catalogos!B143)</f>
        <v/>
      </c>
    </row>
    <row r="144" ht="21" customHeight="1">
      <c r="A144" s="15" t="n"/>
      <c r="B144" s="17" t="n"/>
      <c r="C144" s="17" t="n"/>
      <c r="D144" s="17" t="n"/>
      <c r="E144" s="17" t="n"/>
      <c r="G144">
        <f>IF(Catalogos!A144="","",Catalogos!A144)</f>
        <v/>
      </c>
      <c r="H144">
        <f>IF(Catalogos!B144="","",Catalogos!B144)</f>
        <v/>
      </c>
    </row>
    <row r="145" ht="21" customHeight="1">
      <c r="A145" s="15" t="n"/>
      <c r="B145" s="17" t="n"/>
      <c r="C145" s="17" t="n"/>
      <c r="D145" s="17" t="n"/>
      <c r="E145" s="17" t="n"/>
      <c r="G145">
        <f>IF(Catalogos!A145="","",Catalogos!A145)</f>
        <v/>
      </c>
      <c r="H145">
        <f>IF(Catalogos!B145="","",Catalogos!B145)</f>
        <v/>
      </c>
    </row>
    <row r="146" ht="21" customHeight="1">
      <c r="A146" s="15" t="n"/>
      <c r="B146" s="17" t="n"/>
      <c r="C146" s="17" t="n"/>
      <c r="D146" s="17" t="n"/>
      <c r="E146" s="17" t="n"/>
      <c r="G146">
        <f>IF(Catalogos!A146="","",Catalogos!A146)</f>
        <v/>
      </c>
      <c r="H146">
        <f>IF(Catalogos!B146="","",Catalogos!B146)</f>
        <v/>
      </c>
    </row>
    <row r="147" ht="21" customHeight="1">
      <c r="A147" s="15" t="n"/>
      <c r="B147" s="17" t="n"/>
      <c r="C147" s="17" t="n"/>
      <c r="D147" s="17" t="n"/>
      <c r="E147" s="17" t="n"/>
      <c r="G147">
        <f>IF(Catalogos!A147="","",Catalogos!A147)</f>
        <v/>
      </c>
      <c r="H147">
        <f>IF(Catalogos!B147="","",Catalogos!B147)</f>
        <v/>
      </c>
    </row>
    <row r="148" ht="21" customHeight="1">
      <c r="A148" s="15" t="n"/>
      <c r="B148" s="17" t="n"/>
      <c r="C148" s="17" t="n"/>
      <c r="D148" s="17" t="n"/>
      <c r="E148" s="17" t="n"/>
      <c r="G148">
        <f>IF(Catalogos!A148="","",Catalogos!A148)</f>
        <v/>
      </c>
      <c r="H148">
        <f>IF(Catalogos!B148="","",Catalogos!B148)</f>
        <v/>
      </c>
    </row>
    <row r="149" ht="21" customHeight="1">
      <c r="A149" s="15" t="n"/>
      <c r="B149" s="17" t="n"/>
      <c r="C149" s="17" t="n"/>
      <c r="D149" s="17" t="n"/>
      <c r="E149" s="17" t="n"/>
      <c r="G149">
        <f>IF(Catalogos!A149="","",Catalogos!A149)</f>
        <v/>
      </c>
      <c r="H149">
        <f>IF(Catalogos!B149="","",Catalogos!B149)</f>
        <v/>
      </c>
    </row>
    <row r="150" ht="21" customHeight="1">
      <c r="A150" s="15" t="n"/>
      <c r="B150" s="17" t="n"/>
      <c r="C150" s="17" t="n"/>
      <c r="D150" s="17" t="n"/>
      <c r="E150" s="17" t="n"/>
      <c r="G150">
        <f>IF(Catalogos!A150="","",Catalogos!A150)</f>
        <v/>
      </c>
      <c r="H150">
        <f>IF(Catalogos!B150="","",Catalogos!B150)</f>
        <v/>
      </c>
    </row>
    <row r="151" ht="21" customHeight="1">
      <c r="A151" s="15" t="n"/>
      <c r="B151" s="17" t="n"/>
      <c r="C151" s="17" t="n"/>
      <c r="D151" s="17" t="n"/>
      <c r="E151" s="17" t="n"/>
      <c r="G151">
        <f>IF(Catalogos!A151="","",Catalogos!A151)</f>
        <v/>
      </c>
      <c r="H151">
        <f>IF(Catalogos!B151="","",Catalogos!B151)</f>
        <v/>
      </c>
    </row>
    <row r="152" ht="21" customHeight="1">
      <c r="A152" s="15" t="n"/>
      <c r="B152" s="17" t="n"/>
      <c r="C152" s="17" t="n"/>
      <c r="D152" s="17" t="n"/>
      <c r="E152" s="17" t="n"/>
      <c r="G152">
        <f>IF(Catalogos!A152="","",Catalogos!A152)</f>
        <v/>
      </c>
      <c r="H152">
        <f>IF(Catalogos!B152="","",Catalogos!B152)</f>
        <v/>
      </c>
    </row>
    <row r="153" ht="21" customHeight="1">
      <c r="A153" s="15" t="n"/>
      <c r="B153" s="17" t="n"/>
      <c r="C153" s="17" t="n"/>
      <c r="D153" s="17" t="n"/>
      <c r="E153" s="17" t="n"/>
      <c r="G153">
        <f>IF(Catalogos!A153="","",Catalogos!A153)</f>
        <v/>
      </c>
      <c r="H153">
        <f>IF(Catalogos!B153="","",Catalogos!B153)</f>
        <v/>
      </c>
    </row>
    <row r="154" ht="21" customHeight="1">
      <c r="A154" s="15" t="n"/>
      <c r="B154" s="17" t="n"/>
      <c r="C154" s="17" t="n"/>
      <c r="D154" s="17" t="n"/>
      <c r="E154" s="17" t="n"/>
      <c r="G154">
        <f>IF(Catalogos!A154="","",Catalogos!A154)</f>
        <v/>
      </c>
      <c r="H154">
        <f>IF(Catalogos!B154="","",Catalogos!B154)</f>
        <v/>
      </c>
    </row>
    <row r="155" ht="21" customHeight="1">
      <c r="A155" s="15" t="n"/>
      <c r="B155" s="17" t="n"/>
      <c r="C155" s="17" t="n"/>
      <c r="D155" s="17" t="n"/>
      <c r="E155" s="17" t="n"/>
      <c r="G155">
        <f>IF(Catalogos!A155="","",Catalogos!A155)</f>
        <v/>
      </c>
      <c r="H155">
        <f>IF(Catalogos!B155="","",Catalogos!B155)</f>
        <v/>
      </c>
    </row>
    <row r="156" ht="21" customHeight="1">
      <c r="A156" s="15" t="n"/>
      <c r="B156" s="17" t="n"/>
      <c r="C156" s="17" t="n"/>
      <c r="D156" s="17" t="n"/>
      <c r="E156" s="17" t="n"/>
      <c r="G156">
        <f>IF(Catalogos!A156="","",Catalogos!A156)</f>
        <v/>
      </c>
      <c r="H156">
        <f>IF(Catalogos!B156="","",Catalogos!B156)</f>
        <v/>
      </c>
    </row>
    <row r="157" ht="21" customHeight="1">
      <c r="A157" s="15" t="n"/>
      <c r="B157" s="17" t="n"/>
      <c r="C157" s="17" t="n"/>
      <c r="D157" s="17" t="n"/>
      <c r="E157" s="17" t="n"/>
      <c r="G157">
        <f>IF(Catalogos!A157="","",Catalogos!A157)</f>
        <v/>
      </c>
      <c r="H157">
        <f>IF(Catalogos!B157="","",Catalogos!B157)</f>
        <v/>
      </c>
    </row>
    <row r="158" ht="21" customHeight="1">
      <c r="A158" s="15" t="n"/>
      <c r="B158" s="17" t="n"/>
      <c r="C158" s="17" t="n"/>
      <c r="D158" s="17" t="n"/>
      <c r="E158" s="17" t="n"/>
      <c r="G158">
        <f>IF(Catalogos!A158="","",Catalogos!A158)</f>
        <v/>
      </c>
      <c r="H158">
        <f>IF(Catalogos!B158="","",Catalogos!B158)</f>
        <v/>
      </c>
    </row>
    <row r="159" ht="21" customHeight="1">
      <c r="A159" s="15" t="n"/>
      <c r="B159" s="17" t="n"/>
      <c r="C159" s="17" t="n"/>
      <c r="D159" s="17" t="n"/>
      <c r="E159" s="17" t="n"/>
      <c r="G159">
        <f>IF(Catalogos!A159="","",Catalogos!A159)</f>
        <v/>
      </c>
      <c r="H159">
        <f>IF(Catalogos!B159="","",Catalogos!B159)</f>
        <v/>
      </c>
    </row>
    <row r="160" ht="21" customHeight="1">
      <c r="A160" s="15" t="n"/>
      <c r="B160" s="17" t="n"/>
      <c r="C160" s="17" t="n"/>
      <c r="D160" s="17" t="n"/>
      <c r="E160" s="17" t="n"/>
      <c r="G160">
        <f>IF(Catalogos!A160="","",Catalogos!A160)</f>
        <v/>
      </c>
      <c r="H160">
        <f>IF(Catalogos!B160="","",Catalogos!B160)</f>
        <v/>
      </c>
    </row>
    <row r="161" ht="21" customHeight="1">
      <c r="A161" s="15" t="n"/>
      <c r="B161" s="17" t="n"/>
      <c r="C161" s="17" t="n"/>
      <c r="D161" s="17" t="n"/>
      <c r="E161" s="17" t="n"/>
      <c r="G161">
        <f>IF(Catalogos!A161="","",Catalogos!A161)</f>
        <v/>
      </c>
      <c r="H161">
        <f>IF(Catalogos!B161="","",Catalogos!B161)</f>
        <v/>
      </c>
    </row>
    <row r="162" ht="21" customHeight="1">
      <c r="A162" s="15" t="n"/>
      <c r="B162" s="17" t="n"/>
      <c r="C162" s="17" t="n"/>
      <c r="D162" s="17" t="n"/>
      <c r="E162" s="17" t="n"/>
      <c r="G162">
        <f>IF(Catalogos!A162="","",Catalogos!A162)</f>
        <v/>
      </c>
      <c r="H162">
        <f>IF(Catalogos!B162="","",Catalogos!B162)</f>
        <v/>
      </c>
    </row>
    <row r="163" ht="21" customHeight="1">
      <c r="A163" s="15" t="n"/>
      <c r="B163" s="17" t="n"/>
      <c r="C163" s="17" t="n"/>
      <c r="D163" s="17" t="n"/>
      <c r="E163" s="17" t="n"/>
      <c r="G163">
        <f>IF(Catalogos!A163="","",Catalogos!A163)</f>
        <v/>
      </c>
      <c r="H163">
        <f>IF(Catalogos!B163="","",Catalogos!B163)</f>
        <v/>
      </c>
    </row>
    <row r="164" ht="21" customHeight="1">
      <c r="A164" s="15" t="n"/>
      <c r="B164" s="17" t="n"/>
      <c r="C164" s="17" t="n"/>
      <c r="D164" s="17" t="n"/>
      <c r="E164" s="17" t="n"/>
      <c r="G164">
        <f>IF(Catalogos!A164="","",Catalogos!A164)</f>
        <v/>
      </c>
      <c r="H164">
        <f>IF(Catalogos!B164="","",Catalogos!B164)</f>
        <v/>
      </c>
    </row>
    <row r="165" ht="21" customHeight="1">
      <c r="A165" s="15" t="n"/>
      <c r="B165" s="17" t="n"/>
      <c r="C165" s="17" t="n"/>
      <c r="D165" s="17" t="n"/>
      <c r="E165" s="17" t="n"/>
      <c r="G165">
        <f>IF(Catalogos!A165="","",Catalogos!A165)</f>
        <v/>
      </c>
      <c r="H165">
        <f>IF(Catalogos!B165="","",Catalogos!B165)</f>
        <v/>
      </c>
    </row>
    <row r="166" ht="21" customHeight="1">
      <c r="A166" s="15" t="n"/>
      <c r="B166" s="17" t="n"/>
      <c r="C166" s="17" t="n"/>
      <c r="D166" s="17" t="n"/>
      <c r="E166" s="17" t="n"/>
      <c r="G166">
        <f>IF(Catalogos!A166="","",Catalogos!A166)</f>
        <v/>
      </c>
      <c r="H166">
        <f>IF(Catalogos!B166="","",Catalogos!B166)</f>
        <v/>
      </c>
    </row>
    <row r="167" ht="21" customHeight="1">
      <c r="A167" s="15" t="n"/>
      <c r="B167" s="17" t="n"/>
      <c r="C167" s="17" t="n"/>
      <c r="D167" s="17" t="n"/>
      <c r="E167" s="17" t="n"/>
      <c r="G167">
        <f>IF(Catalogos!A167="","",Catalogos!A167)</f>
        <v/>
      </c>
      <c r="H167">
        <f>IF(Catalogos!B167="","",Catalogos!B167)</f>
        <v/>
      </c>
    </row>
    <row r="168" ht="21" customHeight="1">
      <c r="A168" s="15" t="n"/>
      <c r="B168" s="17" t="n"/>
      <c r="C168" s="17" t="n"/>
      <c r="D168" s="17" t="n"/>
      <c r="E168" s="17" t="n"/>
      <c r="G168">
        <f>IF(Catalogos!A168="","",Catalogos!A168)</f>
        <v/>
      </c>
      <c r="H168">
        <f>IF(Catalogos!B168="","",Catalogos!B168)</f>
        <v/>
      </c>
    </row>
    <row r="169" ht="21" customHeight="1">
      <c r="A169" s="15" t="n"/>
      <c r="B169" s="17" t="n"/>
      <c r="C169" s="17" t="n"/>
      <c r="D169" s="17" t="n"/>
      <c r="E169" s="17" t="n"/>
      <c r="G169">
        <f>IF(Catalogos!A169="","",Catalogos!A169)</f>
        <v/>
      </c>
      <c r="H169">
        <f>IF(Catalogos!B169="","",Catalogos!B169)</f>
        <v/>
      </c>
    </row>
    <row r="170" ht="21" customHeight="1">
      <c r="A170" s="15" t="n"/>
      <c r="B170" s="17" t="n"/>
      <c r="C170" s="17" t="n"/>
      <c r="D170" s="17" t="n"/>
      <c r="E170" s="17" t="n"/>
      <c r="G170">
        <f>IF(Catalogos!A170="","",Catalogos!A170)</f>
        <v/>
      </c>
      <c r="H170">
        <f>IF(Catalogos!B170="","",Catalogos!B170)</f>
        <v/>
      </c>
    </row>
    <row r="171" ht="21" customHeight="1">
      <c r="A171" s="15" t="n"/>
      <c r="B171" s="17" t="n"/>
      <c r="C171" s="17" t="n"/>
      <c r="D171" s="17" t="n"/>
      <c r="E171" s="17" t="n"/>
      <c r="G171">
        <f>IF(Catalogos!A171="","",Catalogos!A171)</f>
        <v/>
      </c>
      <c r="H171">
        <f>IF(Catalogos!B171="","",Catalogos!B171)</f>
        <v/>
      </c>
    </row>
    <row r="172" ht="21" customHeight="1">
      <c r="A172" s="15" t="n"/>
      <c r="B172" s="17" t="n"/>
      <c r="C172" s="17" t="n"/>
      <c r="D172" s="17" t="n"/>
      <c r="E172" s="17" t="n"/>
      <c r="G172">
        <f>IF(Catalogos!A172="","",Catalogos!A172)</f>
        <v/>
      </c>
      <c r="H172">
        <f>IF(Catalogos!B172="","",Catalogos!B172)</f>
        <v/>
      </c>
    </row>
    <row r="173" ht="21" customHeight="1">
      <c r="A173" s="15" t="n"/>
      <c r="B173" s="17" t="n"/>
      <c r="C173" s="17" t="n"/>
      <c r="D173" s="17" t="n"/>
      <c r="E173" s="17" t="n"/>
      <c r="G173">
        <f>IF(Catalogos!A173="","",Catalogos!A173)</f>
        <v/>
      </c>
      <c r="H173">
        <f>IF(Catalogos!B173="","",Catalogos!B173)</f>
        <v/>
      </c>
    </row>
    <row r="174" ht="21" customHeight="1">
      <c r="A174" s="15" t="n"/>
      <c r="B174" s="17" t="n"/>
      <c r="C174" s="17" t="n"/>
      <c r="D174" s="17" t="n"/>
      <c r="E174" s="17" t="n"/>
      <c r="G174">
        <f>IF(Catalogos!A174="","",Catalogos!A174)</f>
        <v/>
      </c>
      <c r="H174">
        <f>IF(Catalogos!B174="","",Catalogos!B174)</f>
        <v/>
      </c>
    </row>
    <row r="175" ht="21" customHeight="1">
      <c r="A175" s="15" t="n"/>
      <c r="B175" s="17" t="n"/>
      <c r="C175" s="17" t="n"/>
      <c r="D175" s="17" t="n"/>
      <c r="E175" s="17" t="n"/>
      <c r="G175">
        <f>IF(Catalogos!A175="","",Catalogos!A175)</f>
        <v/>
      </c>
      <c r="H175">
        <f>IF(Catalogos!B175="","",Catalogos!B175)</f>
        <v/>
      </c>
    </row>
    <row r="176" ht="21" customHeight="1">
      <c r="A176" s="15" t="n"/>
      <c r="B176" s="17" t="n"/>
      <c r="C176" s="17" t="n"/>
      <c r="D176" s="17" t="n"/>
      <c r="E176" s="17" t="n"/>
      <c r="G176">
        <f>IF(Catalogos!A176="","",Catalogos!A176)</f>
        <v/>
      </c>
      <c r="H176">
        <f>IF(Catalogos!B176="","",Catalogos!B176)</f>
        <v/>
      </c>
    </row>
    <row r="177" ht="21" customHeight="1">
      <c r="A177" s="15" t="n"/>
      <c r="B177" s="17" t="n"/>
      <c r="C177" s="17" t="n"/>
      <c r="D177" s="17" t="n"/>
      <c r="E177" s="17" t="n"/>
      <c r="G177">
        <f>IF(Catalogos!A177="","",Catalogos!A177)</f>
        <v/>
      </c>
      <c r="H177">
        <f>IF(Catalogos!B177="","",Catalogos!B177)</f>
        <v/>
      </c>
    </row>
    <row r="178" ht="21" customHeight="1">
      <c r="A178" s="15" t="n"/>
      <c r="B178" s="17" t="n"/>
      <c r="C178" s="17" t="n"/>
      <c r="D178" s="17" t="n"/>
      <c r="E178" s="17" t="n"/>
      <c r="G178">
        <f>IF(Catalogos!A178="","",Catalogos!A178)</f>
        <v/>
      </c>
      <c r="H178">
        <f>IF(Catalogos!B178="","",Catalogos!B178)</f>
        <v/>
      </c>
    </row>
    <row r="179" ht="21" customHeight="1">
      <c r="A179" s="15" t="n"/>
      <c r="B179" s="17" t="n"/>
      <c r="C179" s="17" t="n"/>
      <c r="D179" s="17" t="n"/>
      <c r="E179" s="17" t="n"/>
      <c r="G179">
        <f>IF(Catalogos!A179="","",Catalogos!A179)</f>
        <v/>
      </c>
      <c r="H179">
        <f>IF(Catalogos!B179="","",Catalogos!B179)</f>
        <v/>
      </c>
    </row>
    <row r="180" ht="21" customHeight="1">
      <c r="A180" s="15" t="n"/>
      <c r="B180" s="17" t="n"/>
      <c r="C180" s="17" t="n"/>
      <c r="D180" s="17" t="n"/>
      <c r="E180" s="17" t="n"/>
      <c r="G180">
        <f>IF(Catalogos!A180="","",Catalogos!A180)</f>
        <v/>
      </c>
      <c r="H180">
        <f>IF(Catalogos!B180="","",Catalogos!B180)</f>
        <v/>
      </c>
    </row>
    <row r="181" ht="21" customHeight="1">
      <c r="A181" s="15" t="n"/>
      <c r="B181" s="17" t="n"/>
      <c r="C181" s="17" t="n"/>
      <c r="D181" s="17" t="n"/>
      <c r="E181" s="17" t="n"/>
      <c r="G181">
        <f>IF(Catalogos!A181="","",Catalogos!A181)</f>
        <v/>
      </c>
      <c r="H181">
        <f>IF(Catalogos!B181="","",Catalogos!B181)</f>
        <v/>
      </c>
    </row>
    <row r="182" ht="21" customHeight="1">
      <c r="A182" s="15" t="n"/>
      <c r="B182" s="17" t="n"/>
      <c r="C182" s="17" t="n"/>
      <c r="D182" s="17" t="n"/>
      <c r="E182" s="17" t="n"/>
      <c r="G182">
        <f>IF(Catalogos!A182="","",Catalogos!A182)</f>
        <v/>
      </c>
      <c r="H182">
        <f>IF(Catalogos!B182="","",Catalogos!B182)</f>
        <v/>
      </c>
    </row>
    <row r="183" ht="21" customHeight="1">
      <c r="A183" s="15" t="n"/>
      <c r="B183" s="17" t="n"/>
      <c r="C183" s="17" t="n"/>
      <c r="D183" s="17" t="n"/>
      <c r="E183" s="17" t="n"/>
      <c r="G183">
        <f>IF(Catalogos!A183="","",Catalogos!A183)</f>
        <v/>
      </c>
      <c r="H183">
        <f>IF(Catalogos!B183="","",Catalogos!B183)</f>
        <v/>
      </c>
    </row>
    <row r="184" ht="21" customHeight="1">
      <c r="A184" s="15" t="n"/>
      <c r="B184" s="17" t="n"/>
      <c r="C184" s="17" t="n"/>
      <c r="D184" s="17" t="n"/>
      <c r="E184" s="17" t="n"/>
      <c r="G184">
        <f>IF(Catalogos!A184="","",Catalogos!A184)</f>
        <v/>
      </c>
      <c r="H184">
        <f>IF(Catalogos!B184="","",Catalogos!B184)</f>
        <v/>
      </c>
    </row>
    <row r="185" ht="21" customHeight="1">
      <c r="A185" s="15" t="n"/>
      <c r="B185" s="17" t="n"/>
      <c r="C185" s="17" t="n"/>
      <c r="D185" s="17" t="n"/>
      <c r="E185" s="17" t="n"/>
      <c r="G185">
        <f>IF(Catalogos!A185="","",Catalogos!A185)</f>
        <v/>
      </c>
      <c r="H185">
        <f>IF(Catalogos!B185="","",Catalogos!B185)</f>
        <v/>
      </c>
    </row>
    <row r="186" ht="21" customHeight="1">
      <c r="A186" s="15" t="n"/>
      <c r="B186" s="17" t="n"/>
      <c r="C186" s="17" t="n"/>
      <c r="D186" s="17" t="n"/>
      <c r="E186" s="17" t="n"/>
      <c r="G186">
        <f>IF(Catalogos!A186="","",Catalogos!A186)</f>
        <v/>
      </c>
      <c r="H186">
        <f>IF(Catalogos!B186="","",Catalogos!B186)</f>
        <v/>
      </c>
    </row>
    <row r="187" ht="21" customHeight="1">
      <c r="A187" s="15" t="n"/>
      <c r="B187" s="17" t="n"/>
      <c r="C187" s="17" t="n"/>
      <c r="D187" s="17" t="n"/>
      <c r="E187" s="17" t="n"/>
      <c r="G187">
        <f>IF(Catalogos!A187="","",Catalogos!A187)</f>
        <v/>
      </c>
      <c r="H187">
        <f>IF(Catalogos!B187="","",Catalogos!B187)</f>
        <v/>
      </c>
    </row>
    <row r="188" ht="21" customHeight="1">
      <c r="A188" s="15" t="n"/>
      <c r="B188" s="17" t="n"/>
      <c r="C188" s="17" t="n"/>
      <c r="D188" s="17" t="n"/>
      <c r="E188" s="17" t="n"/>
      <c r="G188">
        <f>IF(Catalogos!A188="","",Catalogos!A188)</f>
        <v/>
      </c>
      <c r="H188">
        <f>IF(Catalogos!B188="","",Catalogos!B188)</f>
        <v/>
      </c>
    </row>
    <row r="189" ht="21" customHeight="1">
      <c r="A189" s="15" t="n"/>
      <c r="B189" s="17" t="n"/>
      <c r="C189" s="17" t="n"/>
      <c r="D189" s="17" t="n"/>
      <c r="E189" s="17" t="n"/>
      <c r="G189">
        <f>IF(Catalogos!A189="","",Catalogos!A189)</f>
        <v/>
      </c>
      <c r="H189">
        <f>IF(Catalogos!B189="","",Catalogos!B189)</f>
        <v/>
      </c>
    </row>
    <row r="190" ht="21" customHeight="1">
      <c r="A190" s="15" t="n"/>
      <c r="B190" s="17" t="n"/>
      <c r="C190" s="17" t="n"/>
      <c r="D190" s="17" t="n"/>
      <c r="E190" s="17" t="n"/>
      <c r="G190">
        <f>IF(Catalogos!A190="","",Catalogos!A190)</f>
        <v/>
      </c>
      <c r="H190">
        <f>IF(Catalogos!B190="","",Catalogos!B190)</f>
        <v/>
      </c>
    </row>
    <row r="191" ht="21" customHeight="1">
      <c r="A191" s="15" t="n"/>
      <c r="B191" s="17" t="n"/>
      <c r="C191" s="17" t="n"/>
      <c r="D191" s="17" t="n"/>
      <c r="E191" s="17" t="n"/>
      <c r="G191">
        <f>IF(Catalogos!A191="","",Catalogos!A191)</f>
        <v/>
      </c>
      <c r="H191">
        <f>IF(Catalogos!B191="","",Catalogos!B191)</f>
        <v/>
      </c>
    </row>
    <row r="192" ht="21" customHeight="1">
      <c r="A192" s="15" t="n"/>
      <c r="B192" s="17" t="n"/>
      <c r="C192" s="17" t="n"/>
      <c r="D192" s="17" t="n"/>
      <c r="E192" s="17" t="n"/>
      <c r="G192">
        <f>IF(Catalogos!A192="","",Catalogos!A192)</f>
        <v/>
      </c>
      <c r="H192">
        <f>IF(Catalogos!B192="","",Catalogos!B192)</f>
        <v/>
      </c>
    </row>
    <row r="193" ht="21" customHeight="1">
      <c r="A193" s="15" t="n"/>
      <c r="B193" s="17" t="n"/>
      <c r="C193" s="17" t="n"/>
      <c r="D193" s="17" t="n"/>
      <c r="E193" s="17" t="n"/>
      <c r="G193">
        <f>IF(Catalogos!A193="","",Catalogos!A193)</f>
        <v/>
      </c>
      <c r="H193">
        <f>IF(Catalogos!B193="","",Catalogos!B193)</f>
        <v/>
      </c>
    </row>
    <row r="194" ht="21" customHeight="1">
      <c r="A194" s="15" t="n"/>
      <c r="B194" s="17" t="n"/>
      <c r="C194" s="17" t="n"/>
      <c r="D194" s="17" t="n"/>
      <c r="E194" s="17" t="n"/>
      <c r="G194">
        <f>IF(Catalogos!A194="","",Catalogos!A194)</f>
        <v/>
      </c>
      <c r="H194">
        <f>IF(Catalogos!B194="","",Catalogos!B194)</f>
        <v/>
      </c>
    </row>
    <row r="195" ht="21" customHeight="1">
      <c r="A195" s="15" t="n"/>
      <c r="B195" s="17" t="n"/>
      <c r="C195" s="17" t="n"/>
      <c r="D195" s="17" t="n"/>
      <c r="E195" s="17" t="n"/>
      <c r="G195">
        <f>IF(Catalogos!A195="","",Catalogos!A195)</f>
        <v/>
      </c>
      <c r="H195">
        <f>IF(Catalogos!B195="","",Catalogos!B195)</f>
        <v/>
      </c>
    </row>
    <row r="196" ht="21" customHeight="1">
      <c r="A196" s="15" t="n"/>
      <c r="B196" s="17" t="n"/>
      <c r="C196" s="17" t="n"/>
      <c r="D196" s="17" t="n"/>
      <c r="E196" s="17" t="n"/>
      <c r="G196">
        <f>IF(Catalogos!A196="","",Catalogos!A196)</f>
        <v/>
      </c>
      <c r="H196">
        <f>IF(Catalogos!B196="","",Catalogos!B196)</f>
        <v/>
      </c>
    </row>
    <row r="197" ht="21" customHeight="1">
      <c r="A197" s="15" t="n"/>
      <c r="B197" s="17" t="n"/>
      <c r="C197" s="17" t="n"/>
      <c r="D197" s="17" t="n"/>
      <c r="E197" s="17" t="n"/>
      <c r="G197">
        <f>IF(Catalogos!A197="","",Catalogos!A197)</f>
        <v/>
      </c>
      <c r="H197">
        <f>IF(Catalogos!B197="","",Catalogos!B197)</f>
        <v/>
      </c>
    </row>
    <row r="198" ht="21" customHeight="1">
      <c r="A198" s="15" t="n"/>
      <c r="B198" s="17" t="n"/>
      <c r="C198" s="17" t="n"/>
      <c r="D198" s="17" t="n"/>
      <c r="E198" s="17" t="n"/>
      <c r="G198">
        <f>IF(Catalogos!A198="","",Catalogos!A198)</f>
        <v/>
      </c>
      <c r="H198">
        <f>IF(Catalogos!B198="","",Catalogos!B198)</f>
        <v/>
      </c>
    </row>
    <row r="199" ht="21" customHeight="1">
      <c r="A199" s="15" t="n"/>
      <c r="B199" s="17" t="n"/>
      <c r="C199" s="17" t="n"/>
      <c r="D199" s="17" t="n"/>
      <c r="E199" s="17" t="n"/>
      <c r="G199">
        <f>IF(Catalogos!A199="","",Catalogos!A199)</f>
        <v/>
      </c>
      <c r="H199">
        <f>IF(Catalogos!B199="","",Catalogos!B199)</f>
        <v/>
      </c>
    </row>
    <row r="200" ht="21" customHeight="1">
      <c r="A200" s="15" t="n"/>
      <c r="B200" s="17" t="n"/>
      <c r="C200" s="17" t="n"/>
      <c r="D200" s="17" t="n"/>
      <c r="E200" s="17" t="n"/>
      <c r="G200">
        <f>IF(Catalogos!A200="","",Catalogos!A200)</f>
        <v/>
      </c>
      <c r="H200">
        <f>IF(Catalogos!B200="","",Catalogos!B200)</f>
        <v/>
      </c>
    </row>
    <row r="201" ht="21" customHeight="1">
      <c r="A201" s="15" t="n"/>
      <c r="B201" s="17" t="n"/>
      <c r="C201" s="17" t="n"/>
      <c r="D201" s="17" t="n"/>
      <c r="E201" s="17" t="n"/>
      <c r="G201">
        <f>IF(Catalogos!A201="","",Catalogos!A201)</f>
        <v/>
      </c>
      <c r="H201">
        <f>IF(Catalogos!B201="","",Catalogos!B201)</f>
        <v/>
      </c>
    </row>
  </sheetData>
  <conditionalFormatting sqref="A2:A201">
    <cfRule type="expression" priority="1" dxfId="0">
      <formula>AND($A2&lt;&gt;"",COUNTIF($A$2:$A$201,$A2)&gt;1)</formula>
    </cfRule>
  </conditionalFormatting>
  <dataValidations count="2">
    <dataValidation sqref="C2:C201" showDropDown="0" showInputMessage="1" showErrorMessage="1" allowBlank="0" errorTitle="Captura no válida" error="Selecciona Particular, Empresa u Otro desde la lista." promptTitle="Tipo de cliente" prompt="Selecciona una opción del catálogo editable." type="list" errorStyle="stop">
      <formula1>$G$2:$G$201</formula1>
    </dataValidation>
    <dataValidation sqref="D2:D201" showDropDown="0" showInputMessage="1" showErrorMessage="1" allowBlank="0" errorTitle="Captura no válida" error="Selecciona Activo o Inactivo desde la lista." promptTitle="Estado del cliente" prompt="Selecciona el estado administrativo." type="list" errorStyle="stop">
      <formula1>$H$2:$H$201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05A28"/>
    <outlinePr summaryBelow="1" summaryRight="1"/>
    <pageSetUpPr/>
  </sheetPr>
  <dimension ref="A1:K10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4" customWidth="1" min="3" max="3"/>
    <col width="18" customWidth="1" min="4" max="4"/>
    <col width="18" customWidth="1" min="5" max="5"/>
    <col width="24" customWidth="1" min="6" max="6"/>
    <col width="31" customWidth="1" min="7" max="7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 ht="30" customHeight="1">
      <c r="A1" s="14" t="inlineStr">
        <is>
          <t>ID lectura</t>
        </is>
      </c>
      <c r="B1" s="14" t="inlineStr">
        <is>
          <t>ID vehículo</t>
        </is>
      </c>
      <c r="C1" s="14" t="inlineStr">
        <is>
          <t>Fecha</t>
        </is>
      </c>
      <c r="D1" s="14" t="inlineStr">
        <is>
          <t>Kilometraje</t>
        </is>
      </c>
      <c r="E1" s="14" t="inlineStr">
        <is>
          <t>Origen</t>
        </is>
      </c>
      <c r="F1" s="14" t="inlineStr">
        <is>
          <t>Revisión de secuencia</t>
        </is>
      </c>
      <c r="G1" s="3" t="inlineStr">
        <is>
          <t>DATOS FICTICIOS SIN VALIDEZ</t>
        </is>
      </c>
    </row>
    <row r="2" ht="21" customHeight="1">
      <c r="A2" s="15" t="inlineStr">
        <is>
          <t>LEC-0001</t>
        </is>
      </c>
      <c r="B2" s="15" t="inlineStr">
        <is>
          <t>VEH-0001</t>
        </is>
      </c>
      <c r="C2" s="27" t="n">
        <v>46034</v>
      </c>
      <c r="D2" s="28" t="n">
        <v>24500</v>
      </c>
      <c r="E2" s="21" t="inlineStr">
        <is>
          <t>Recepción</t>
        </is>
      </c>
      <c r="F2" s="22">
        <f>IF(OR(B2="",C2="",D2=""),"",IF(COUNTIFS($B$2:$B$1001,B2,$C$2:$C$1001,"&lt;"&amp;C2)=0,"PRIMERA",IF(D2&lt;IFERROR(SUMPRODUCT(MAX(($B$2:$B$1001=B2)*($C$2:$C$1001&lt;C2)*$D$2:$D$1001)),0),"REVISAR SECUENCIA","OK")))</f>
        <v/>
      </c>
      <c r="H2">
        <f>IF(Vehiculos!A2="","",Vehiculos!A2)</f>
        <v/>
      </c>
      <c r="I2">
        <f>Catalogos!$K$2</f>
        <v/>
      </c>
      <c r="J2">
        <f>Catalogos!$K$5</f>
        <v/>
      </c>
      <c r="K2">
        <f>IF(Catalogos!H2="","",Catalogos!H2)</f>
        <v/>
      </c>
    </row>
    <row r="3" ht="21" customHeight="1">
      <c r="A3" s="15" t="inlineStr">
        <is>
          <t>LEC-0002</t>
        </is>
      </c>
      <c r="B3" s="15" t="inlineStr">
        <is>
          <t>VEH-0002</t>
        </is>
      </c>
      <c r="C3" s="27" t="n">
        <v>46071</v>
      </c>
      <c r="D3" s="28" t="n">
        <v>38200</v>
      </c>
      <c r="E3" s="21" t="inlineStr">
        <is>
          <t>Recepción</t>
        </is>
      </c>
      <c r="F3" s="26">
        <f>IF(OR(B3="",C3="",D3=""),"",IF(COUNTIFS($B$2:$B$1001,B3,$C$2:$C$1001,"&lt;"&amp;C3)=0,"PRIMERA",IF(D3&lt;IFERROR(SUMPRODUCT(MAX(($B$2:$B$1001=B3)*($C$2:$C$1001&lt;C3)*$D$2:$D$1001)),0),"REVISAR SECUENCIA","OK")))</f>
        <v/>
      </c>
      <c r="H3">
        <f>IF(Vehiculos!A3="","",Vehiculos!A3)</f>
        <v/>
      </c>
      <c r="K3">
        <f>IF(Catalogos!H3="","",Catalogos!H3)</f>
        <v/>
      </c>
    </row>
    <row r="4" ht="21" customHeight="1">
      <c r="A4" s="15" t="inlineStr">
        <is>
          <t>LEC-0003</t>
        </is>
      </c>
      <c r="B4" s="15" t="inlineStr">
        <is>
          <t>VEH-0003</t>
        </is>
      </c>
      <c r="C4" s="27" t="n">
        <v>46084</v>
      </c>
      <c r="D4" s="28" t="n">
        <v>12150</v>
      </c>
      <c r="E4" s="21" t="inlineStr">
        <is>
          <t>Recepción</t>
        </is>
      </c>
      <c r="F4" s="22">
        <f>IF(OR(B4="",C4="",D4=""),"",IF(COUNTIFS($B$2:$B$1001,B4,$C$2:$C$1001,"&lt;"&amp;C4)=0,"PRIMERA",IF(D4&lt;IFERROR(SUMPRODUCT(MAX(($B$2:$B$1001=B4)*($C$2:$C$1001&lt;C4)*$D$2:$D$1001)),0),"REVISAR SECUENCIA","OK")))</f>
        <v/>
      </c>
      <c r="H4">
        <f>IF(Vehiculos!A4="","",Vehiculos!A4)</f>
        <v/>
      </c>
      <c r="K4">
        <f>IF(Catalogos!H4="","",Catalogos!H4)</f>
        <v/>
      </c>
    </row>
    <row r="5" ht="21" customHeight="1">
      <c r="A5" s="15" t="inlineStr">
        <is>
          <t>LEC-0004</t>
        </is>
      </c>
      <c r="B5" s="15" t="inlineStr">
        <is>
          <t>VEH-0004</t>
        </is>
      </c>
      <c r="C5" s="27" t="n">
        <v>46116</v>
      </c>
      <c r="D5" s="28" t="n">
        <v>69400</v>
      </c>
      <c r="E5" s="21" t="inlineStr">
        <is>
          <t>Recepción</t>
        </is>
      </c>
      <c r="F5" s="26">
        <f>IF(OR(B5="",C5="",D5=""),"",IF(COUNTIFS($B$2:$B$1001,B5,$C$2:$C$1001,"&lt;"&amp;C5)=0,"PRIMERA",IF(D5&lt;IFERROR(SUMPRODUCT(MAX(($B$2:$B$1001=B5)*($C$2:$C$1001&lt;C5)*$D$2:$D$1001)),0),"REVISAR SECUENCIA","OK")))</f>
        <v/>
      </c>
      <c r="H5">
        <f>IF(Vehiculos!A5="","",Vehiculos!A5)</f>
        <v/>
      </c>
      <c r="K5">
        <f>IF(Catalogos!H5="","",Catalogos!H5)</f>
        <v/>
      </c>
    </row>
    <row r="6" ht="21" customHeight="1">
      <c r="A6" s="15" t="inlineStr">
        <is>
          <t>LEC-0005</t>
        </is>
      </c>
      <c r="B6" s="15" t="inlineStr">
        <is>
          <t>VEH-0005</t>
        </is>
      </c>
      <c r="C6" s="27" t="n">
        <v>46134</v>
      </c>
      <c r="D6" s="28" t="n">
        <v>8900</v>
      </c>
      <c r="E6" s="21" t="inlineStr">
        <is>
          <t>Recepción</t>
        </is>
      </c>
      <c r="F6" s="22">
        <f>IF(OR(B6="",C6="",D6=""),"",IF(COUNTIFS($B$2:$B$1001,B6,$C$2:$C$1001,"&lt;"&amp;C6)=0,"PRIMERA",IF(D6&lt;IFERROR(SUMPRODUCT(MAX(($B$2:$B$1001=B6)*($C$2:$C$1001&lt;C6)*$D$2:$D$1001)),0),"REVISAR SECUENCIA","OK")))</f>
        <v/>
      </c>
      <c r="H6">
        <f>IF(Vehiculos!A6="","",Vehiculos!A6)</f>
        <v/>
      </c>
      <c r="K6">
        <f>IF(Catalogos!H6="","",Catalogos!H6)</f>
        <v/>
      </c>
    </row>
    <row r="7" ht="21" customHeight="1">
      <c r="A7" s="15" t="inlineStr">
        <is>
          <t>LEC-0006</t>
        </is>
      </c>
      <c r="B7" s="15" t="inlineStr">
        <is>
          <t>VEH-0006</t>
        </is>
      </c>
      <c r="C7" s="27" t="n">
        <v>46158</v>
      </c>
      <c r="D7" s="28" t="n">
        <v>84500</v>
      </c>
      <c r="E7" s="21" t="inlineStr">
        <is>
          <t>Actualización</t>
        </is>
      </c>
      <c r="F7" s="26">
        <f>IF(OR(B7="",C7="",D7=""),"",IF(COUNTIFS($B$2:$B$1001,B7,$C$2:$C$1001,"&lt;"&amp;C7)=0,"PRIMERA",IF(D7&lt;IFERROR(SUMPRODUCT(MAX(($B$2:$B$1001=B7)*($C$2:$C$1001&lt;C7)*$D$2:$D$1001)),0),"REVISAR SECUENCIA","OK")))</f>
        <v/>
      </c>
      <c r="H7">
        <f>IF(Vehiculos!A7="","",Vehiculos!A7)</f>
        <v/>
      </c>
      <c r="K7">
        <f>IF(Catalogos!H7="","",Catalogos!H7)</f>
        <v/>
      </c>
    </row>
    <row r="8" ht="21" customHeight="1">
      <c r="A8" s="15" t="inlineStr">
        <is>
          <t>LEC-0007</t>
        </is>
      </c>
      <c r="B8" s="15" t="inlineStr">
        <is>
          <t>VEH-0007</t>
        </is>
      </c>
      <c r="C8" s="27" t="n">
        <v>46181</v>
      </c>
      <c r="D8" s="28" t="n">
        <v>47300</v>
      </c>
      <c r="E8" s="21" t="inlineStr">
        <is>
          <t>Recepción</t>
        </is>
      </c>
      <c r="F8" s="22">
        <f>IF(OR(B8="",C8="",D8=""),"",IF(COUNTIFS($B$2:$B$1001,B8,$C$2:$C$1001,"&lt;"&amp;C8)=0,"PRIMERA",IF(D8&lt;IFERROR(SUMPRODUCT(MAX(($B$2:$B$1001=B8)*($C$2:$C$1001&lt;C8)*$D$2:$D$1001)),0),"REVISAR SECUENCIA","OK")))</f>
        <v/>
      </c>
      <c r="H8">
        <f>IF(Vehiculos!A8="","",Vehiculos!A8)</f>
        <v/>
      </c>
      <c r="K8">
        <f>IF(Catalogos!H8="","",Catalogos!H8)</f>
        <v/>
      </c>
    </row>
    <row r="9" ht="21" customHeight="1">
      <c r="A9" s="15" t="inlineStr">
        <is>
          <t>LEC-0008</t>
        </is>
      </c>
      <c r="B9" s="15" t="inlineStr">
        <is>
          <t>VEH-0008</t>
        </is>
      </c>
      <c r="C9" s="27" t="n">
        <v>46200</v>
      </c>
      <c r="D9" s="28" t="n">
        <v>52800</v>
      </c>
      <c r="E9" s="21" t="inlineStr">
        <is>
          <t>Otro</t>
        </is>
      </c>
      <c r="F9" s="26">
        <f>IF(OR(B9="",C9="",D9=""),"",IF(COUNTIFS($B$2:$B$1001,B9,$C$2:$C$1001,"&lt;"&amp;C9)=0,"PRIMERA",IF(D9&lt;IFERROR(SUMPRODUCT(MAX(($B$2:$B$1001=B9)*($C$2:$C$1001&lt;C9)*$D$2:$D$1001)),0),"REVISAR SECUENCIA","OK")))</f>
        <v/>
      </c>
      <c r="H9">
        <f>IF(Vehiculos!A9="","",Vehiculos!A9)</f>
        <v/>
      </c>
      <c r="K9">
        <f>IF(Catalogos!H9="","",Catalogos!H9)</f>
        <v/>
      </c>
    </row>
    <row r="10" ht="21" customHeight="1">
      <c r="A10" s="15" t="inlineStr">
        <is>
          <t>LEC-0009</t>
        </is>
      </c>
      <c r="B10" s="15" t="inlineStr">
        <is>
          <t>VEH-0009</t>
        </is>
      </c>
      <c r="C10" s="27" t="n">
        <v>46217</v>
      </c>
      <c r="D10" s="28" t="n">
        <v>76200</v>
      </c>
      <c r="E10" s="21" t="inlineStr">
        <is>
          <t>Actualización</t>
        </is>
      </c>
      <c r="F10" s="22">
        <f>IF(OR(B10="",C10="",D10=""),"",IF(COUNTIFS($B$2:$B$1001,B10,$C$2:$C$1001,"&lt;"&amp;C10)=0,"PRIMERA",IF(D10&lt;IFERROR(SUMPRODUCT(MAX(($B$2:$B$1001=B10)*($C$2:$C$1001&lt;C10)*$D$2:$D$1001)),0),"REVISAR SECUENCIA","OK")))</f>
        <v/>
      </c>
      <c r="H10">
        <f>IF(Vehiculos!A10="","",Vehiculos!A10)</f>
        <v/>
      </c>
      <c r="K10">
        <f>IF(Catalogos!H10="","",Catalogos!H10)</f>
        <v/>
      </c>
    </row>
    <row r="11" ht="21" customHeight="1">
      <c r="A11" s="15" t="inlineStr">
        <is>
          <t>LEC-0010</t>
        </is>
      </c>
      <c r="B11" s="15" t="inlineStr">
        <is>
          <t>VEH-0010</t>
        </is>
      </c>
      <c r="C11" s="27" t="n">
        <v>46236</v>
      </c>
      <c r="D11" s="28" t="n">
        <v>18600</v>
      </c>
      <c r="E11" s="21" t="inlineStr">
        <is>
          <t>Recepción</t>
        </is>
      </c>
      <c r="F11" s="26">
        <f>IF(OR(B11="",C11="",D11=""),"",IF(COUNTIFS($B$2:$B$1001,B11,$C$2:$C$1001,"&lt;"&amp;C11)=0,"PRIMERA",IF(D11&lt;IFERROR(SUMPRODUCT(MAX(($B$2:$B$1001=B11)*($C$2:$C$1001&lt;C11)*$D$2:$D$1001)),0),"REVISAR SECUENCIA","OK")))</f>
        <v/>
      </c>
      <c r="H11">
        <f>IF(Vehiculos!A11="","",Vehiculos!A11)</f>
        <v/>
      </c>
      <c r="K11">
        <f>IF(Catalogos!H11="","",Catalogos!H11)</f>
        <v/>
      </c>
    </row>
    <row r="12" ht="21" customHeight="1">
      <c r="A12" s="15" t="inlineStr">
        <is>
          <t>LEC-0011</t>
        </is>
      </c>
      <c r="B12" s="15" t="inlineStr">
        <is>
          <t>VEH-0001</t>
        </is>
      </c>
      <c r="C12" s="27" t="n">
        <v>46270</v>
      </c>
      <c r="D12" s="28" t="n">
        <v>30100</v>
      </c>
      <c r="E12" s="21" t="inlineStr">
        <is>
          <t>Actualización</t>
        </is>
      </c>
      <c r="F12" s="22">
        <f>IF(OR(B12="",C12="",D12=""),"",IF(COUNTIFS($B$2:$B$1001,B12,$C$2:$C$1001,"&lt;"&amp;C12)=0,"PRIMERA",IF(D12&lt;IFERROR(SUMPRODUCT(MAX(($B$2:$B$1001=B12)*($C$2:$C$1001&lt;C12)*$D$2:$D$1001)),0),"REVISAR SECUENCIA","OK")))</f>
        <v/>
      </c>
      <c r="H12">
        <f>IF(Vehiculos!A12="","",Vehiculos!A12)</f>
        <v/>
      </c>
      <c r="K12">
        <f>IF(Catalogos!H12="","",Catalogos!H12)</f>
        <v/>
      </c>
    </row>
    <row r="13" ht="21" customHeight="1">
      <c r="A13" s="15" t="inlineStr">
        <is>
          <t>LEC-0012</t>
        </is>
      </c>
      <c r="B13" s="15" t="inlineStr">
        <is>
          <t>VEH-0002</t>
        </is>
      </c>
      <c r="C13" s="27" t="n">
        <v>46271</v>
      </c>
      <c r="D13" s="28" t="n">
        <v>37900</v>
      </c>
      <c r="E13" s="21" t="inlineStr">
        <is>
          <t>Actualización</t>
        </is>
      </c>
      <c r="F13" s="26">
        <f>IF(OR(B13="",C13="",D13=""),"",IF(COUNTIFS($B$2:$B$1001,B13,$C$2:$C$1001,"&lt;"&amp;C13)=0,"PRIMERA",IF(D13&lt;IFERROR(SUMPRODUCT(MAX(($B$2:$B$1001=B13)*($C$2:$C$1001&lt;C13)*$D$2:$D$1001)),0),"REVISAR SECUENCIA","OK")))</f>
        <v/>
      </c>
      <c r="H13">
        <f>IF(Vehiculos!A13="","",Vehiculos!A13)</f>
        <v/>
      </c>
      <c r="K13">
        <f>IF(Catalogos!H13="","",Catalogos!H13)</f>
        <v/>
      </c>
    </row>
    <row r="14" ht="21" customHeight="1">
      <c r="A14" s="15" t="n"/>
      <c r="B14" s="15" t="n"/>
      <c r="C14" s="27" t="n"/>
      <c r="D14" s="28" t="n"/>
      <c r="E14" s="21" t="n"/>
      <c r="F14" s="22">
        <f>IF(OR(B14="",C14="",D14=""),"",IF(COUNTIFS($B$2:$B$1001,B14,$C$2:$C$1001,"&lt;"&amp;C14)=0,"PRIMERA",IF(D14&lt;IFERROR(SUMPRODUCT(MAX(($B$2:$B$1001=B14)*($C$2:$C$1001&lt;C14)*$D$2:$D$1001)),0),"REVISAR SECUENCIA","OK")))</f>
        <v/>
      </c>
      <c r="H14">
        <f>IF(Vehiculos!A14="","",Vehiculos!A14)</f>
        <v/>
      </c>
      <c r="K14">
        <f>IF(Catalogos!H14="","",Catalogos!H14)</f>
        <v/>
      </c>
    </row>
    <row r="15" ht="21" customHeight="1">
      <c r="A15" s="15" t="n"/>
      <c r="B15" s="15" t="n"/>
      <c r="C15" s="27" t="n"/>
      <c r="D15" s="28" t="n"/>
      <c r="E15" s="21" t="n"/>
      <c r="F15" s="26">
        <f>IF(OR(B15="",C15="",D15=""),"",IF(COUNTIFS($B$2:$B$1001,B15,$C$2:$C$1001,"&lt;"&amp;C15)=0,"PRIMERA",IF(D15&lt;IFERROR(SUMPRODUCT(MAX(($B$2:$B$1001=B15)*($C$2:$C$1001&lt;C15)*$D$2:$D$1001)),0),"REVISAR SECUENCIA","OK")))</f>
        <v/>
      </c>
      <c r="H15">
        <f>IF(Vehiculos!A15="","",Vehiculos!A15)</f>
        <v/>
      </c>
      <c r="K15">
        <f>IF(Catalogos!H15="","",Catalogos!H15)</f>
        <v/>
      </c>
    </row>
    <row r="16" ht="21" customHeight="1">
      <c r="A16" s="15" t="n"/>
      <c r="B16" s="15" t="n"/>
      <c r="C16" s="27" t="n"/>
      <c r="D16" s="28" t="n"/>
      <c r="E16" s="21" t="n"/>
      <c r="F16" s="22">
        <f>IF(OR(B16="",C16="",D16=""),"",IF(COUNTIFS($B$2:$B$1001,B16,$C$2:$C$1001,"&lt;"&amp;C16)=0,"PRIMERA",IF(D16&lt;IFERROR(SUMPRODUCT(MAX(($B$2:$B$1001=B16)*($C$2:$C$1001&lt;C16)*$D$2:$D$1001)),0),"REVISAR SECUENCIA","OK")))</f>
        <v/>
      </c>
      <c r="H16">
        <f>IF(Vehiculos!A16="","",Vehiculos!A16)</f>
        <v/>
      </c>
      <c r="K16">
        <f>IF(Catalogos!H16="","",Catalogos!H16)</f>
        <v/>
      </c>
    </row>
    <row r="17" ht="21" customHeight="1">
      <c r="A17" s="15" t="n"/>
      <c r="B17" s="15" t="n"/>
      <c r="C17" s="27" t="n"/>
      <c r="D17" s="28" t="n"/>
      <c r="E17" s="21" t="n"/>
      <c r="F17" s="26">
        <f>IF(OR(B17="",C17="",D17=""),"",IF(COUNTIFS($B$2:$B$1001,B17,$C$2:$C$1001,"&lt;"&amp;C17)=0,"PRIMERA",IF(D17&lt;IFERROR(SUMPRODUCT(MAX(($B$2:$B$1001=B17)*($C$2:$C$1001&lt;C17)*$D$2:$D$1001)),0),"REVISAR SECUENCIA","OK")))</f>
        <v/>
      </c>
      <c r="H17">
        <f>IF(Vehiculos!A17="","",Vehiculos!A17)</f>
        <v/>
      </c>
      <c r="K17">
        <f>IF(Catalogos!H17="","",Catalogos!H17)</f>
        <v/>
      </c>
    </row>
    <row r="18" ht="21" customHeight="1">
      <c r="A18" s="15" t="n"/>
      <c r="B18" s="15" t="n"/>
      <c r="C18" s="27" t="n"/>
      <c r="D18" s="28" t="n"/>
      <c r="E18" s="21" t="n"/>
      <c r="F18" s="22">
        <f>IF(OR(B18="",C18="",D18=""),"",IF(COUNTIFS($B$2:$B$1001,B18,$C$2:$C$1001,"&lt;"&amp;C18)=0,"PRIMERA",IF(D18&lt;IFERROR(SUMPRODUCT(MAX(($B$2:$B$1001=B18)*($C$2:$C$1001&lt;C18)*$D$2:$D$1001)),0),"REVISAR SECUENCIA","OK")))</f>
        <v/>
      </c>
      <c r="H18">
        <f>IF(Vehiculos!A18="","",Vehiculos!A18)</f>
        <v/>
      </c>
      <c r="K18">
        <f>IF(Catalogos!H18="","",Catalogos!H18)</f>
        <v/>
      </c>
    </row>
    <row r="19" ht="21" customHeight="1">
      <c r="A19" s="15" t="n"/>
      <c r="B19" s="15" t="n"/>
      <c r="C19" s="27" t="n"/>
      <c r="D19" s="28" t="n"/>
      <c r="E19" s="21" t="n"/>
      <c r="F19" s="26">
        <f>IF(OR(B19="",C19="",D19=""),"",IF(COUNTIFS($B$2:$B$1001,B19,$C$2:$C$1001,"&lt;"&amp;C19)=0,"PRIMERA",IF(D19&lt;IFERROR(SUMPRODUCT(MAX(($B$2:$B$1001=B19)*($C$2:$C$1001&lt;C19)*$D$2:$D$1001)),0),"REVISAR SECUENCIA","OK")))</f>
        <v/>
      </c>
      <c r="H19">
        <f>IF(Vehiculos!A19="","",Vehiculos!A19)</f>
        <v/>
      </c>
      <c r="K19">
        <f>IF(Catalogos!H19="","",Catalogos!H19)</f>
        <v/>
      </c>
    </row>
    <row r="20" ht="21" customHeight="1">
      <c r="A20" s="15" t="n"/>
      <c r="B20" s="15" t="n"/>
      <c r="C20" s="27" t="n"/>
      <c r="D20" s="28" t="n"/>
      <c r="E20" s="21" t="n"/>
      <c r="F20" s="22">
        <f>IF(OR(B20="",C20="",D20=""),"",IF(COUNTIFS($B$2:$B$1001,B20,$C$2:$C$1001,"&lt;"&amp;C20)=0,"PRIMERA",IF(D20&lt;IFERROR(SUMPRODUCT(MAX(($B$2:$B$1001=B20)*($C$2:$C$1001&lt;C20)*$D$2:$D$1001)),0),"REVISAR SECUENCIA","OK")))</f>
        <v/>
      </c>
      <c r="H20">
        <f>IF(Vehiculos!A20="","",Vehiculos!A20)</f>
        <v/>
      </c>
      <c r="K20">
        <f>IF(Catalogos!H20="","",Catalogos!H20)</f>
        <v/>
      </c>
    </row>
    <row r="21" ht="21" customHeight="1">
      <c r="A21" s="15" t="n"/>
      <c r="B21" s="15" t="n"/>
      <c r="C21" s="27" t="n"/>
      <c r="D21" s="28" t="n"/>
      <c r="E21" s="21" t="n"/>
      <c r="F21" s="26">
        <f>IF(OR(B21="",C21="",D21=""),"",IF(COUNTIFS($B$2:$B$1001,B21,$C$2:$C$1001,"&lt;"&amp;C21)=0,"PRIMERA",IF(D21&lt;IFERROR(SUMPRODUCT(MAX(($B$2:$B$1001=B21)*($C$2:$C$1001&lt;C21)*$D$2:$D$1001)),0),"REVISAR SECUENCIA","OK")))</f>
        <v/>
      </c>
      <c r="H21">
        <f>IF(Vehiculos!A21="","",Vehiculos!A21)</f>
        <v/>
      </c>
      <c r="K21">
        <f>IF(Catalogos!H21="","",Catalogos!H21)</f>
        <v/>
      </c>
    </row>
    <row r="22" ht="21" customHeight="1">
      <c r="A22" s="15" t="n"/>
      <c r="B22" s="15" t="n"/>
      <c r="C22" s="27" t="n"/>
      <c r="D22" s="28" t="n"/>
      <c r="E22" s="21" t="n"/>
      <c r="F22" s="22">
        <f>IF(OR(B22="",C22="",D22=""),"",IF(COUNTIFS($B$2:$B$1001,B22,$C$2:$C$1001,"&lt;"&amp;C22)=0,"PRIMERA",IF(D22&lt;IFERROR(SUMPRODUCT(MAX(($B$2:$B$1001=B22)*($C$2:$C$1001&lt;C22)*$D$2:$D$1001)),0),"REVISAR SECUENCIA","OK")))</f>
        <v/>
      </c>
      <c r="H22">
        <f>IF(Vehiculos!A22="","",Vehiculos!A22)</f>
        <v/>
      </c>
      <c r="K22">
        <f>IF(Catalogos!H22="","",Catalogos!H22)</f>
        <v/>
      </c>
    </row>
    <row r="23" ht="21" customHeight="1">
      <c r="A23" s="15" t="n"/>
      <c r="B23" s="15" t="n"/>
      <c r="C23" s="27" t="n"/>
      <c r="D23" s="28" t="n"/>
      <c r="E23" s="21" t="n"/>
      <c r="F23" s="26">
        <f>IF(OR(B23="",C23="",D23=""),"",IF(COUNTIFS($B$2:$B$1001,B23,$C$2:$C$1001,"&lt;"&amp;C23)=0,"PRIMERA",IF(D23&lt;IFERROR(SUMPRODUCT(MAX(($B$2:$B$1001=B23)*($C$2:$C$1001&lt;C23)*$D$2:$D$1001)),0),"REVISAR SECUENCIA","OK")))</f>
        <v/>
      </c>
      <c r="H23">
        <f>IF(Vehiculos!A23="","",Vehiculos!A23)</f>
        <v/>
      </c>
      <c r="K23">
        <f>IF(Catalogos!H23="","",Catalogos!H23)</f>
        <v/>
      </c>
    </row>
    <row r="24" ht="21" customHeight="1">
      <c r="A24" s="15" t="n"/>
      <c r="B24" s="15" t="n"/>
      <c r="C24" s="27" t="n"/>
      <c r="D24" s="28" t="n"/>
      <c r="E24" s="21" t="n"/>
      <c r="F24" s="22">
        <f>IF(OR(B24="",C24="",D24=""),"",IF(COUNTIFS($B$2:$B$1001,B24,$C$2:$C$1001,"&lt;"&amp;C24)=0,"PRIMERA",IF(D24&lt;IFERROR(SUMPRODUCT(MAX(($B$2:$B$1001=B24)*($C$2:$C$1001&lt;C24)*$D$2:$D$1001)),0),"REVISAR SECUENCIA","OK")))</f>
        <v/>
      </c>
      <c r="H24">
        <f>IF(Vehiculos!A24="","",Vehiculos!A24)</f>
        <v/>
      </c>
      <c r="K24">
        <f>IF(Catalogos!H24="","",Catalogos!H24)</f>
        <v/>
      </c>
    </row>
    <row r="25" ht="21" customHeight="1">
      <c r="A25" s="15" t="n"/>
      <c r="B25" s="15" t="n"/>
      <c r="C25" s="27" t="n"/>
      <c r="D25" s="28" t="n"/>
      <c r="E25" s="21" t="n"/>
      <c r="F25" s="26">
        <f>IF(OR(B25="",C25="",D25=""),"",IF(COUNTIFS($B$2:$B$1001,B25,$C$2:$C$1001,"&lt;"&amp;C25)=0,"PRIMERA",IF(D25&lt;IFERROR(SUMPRODUCT(MAX(($B$2:$B$1001=B25)*($C$2:$C$1001&lt;C25)*$D$2:$D$1001)),0),"REVISAR SECUENCIA","OK")))</f>
        <v/>
      </c>
      <c r="H25">
        <f>IF(Vehiculos!A25="","",Vehiculos!A25)</f>
        <v/>
      </c>
      <c r="K25">
        <f>IF(Catalogos!H25="","",Catalogos!H25)</f>
        <v/>
      </c>
    </row>
    <row r="26" ht="21" customHeight="1">
      <c r="A26" s="15" t="n"/>
      <c r="B26" s="15" t="n"/>
      <c r="C26" s="27" t="n"/>
      <c r="D26" s="28" t="n"/>
      <c r="E26" s="21" t="n"/>
      <c r="F26" s="22">
        <f>IF(OR(B26="",C26="",D26=""),"",IF(COUNTIFS($B$2:$B$1001,B26,$C$2:$C$1001,"&lt;"&amp;C26)=0,"PRIMERA",IF(D26&lt;IFERROR(SUMPRODUCT(MAX(($B$2:$B$1001=B26)*($C$2:$C$1001&lt;C26)*$D$2:$D$1001)),0),"REVISAR SECUENCIA","OK")))</f>
        <v/>
      </c>
      <c r="H26">
        <f>IF(Vehiculos!A26="","",Vehiculos!A26)</f>
        <v/>
      </c>
      <c r="K26">
        <f>IF(Catalogos!H26="","",Catalogos!H26)</f>
        <v/>
      </c>
    </row>
    <row r="27" ht="21" customHeight="1">
      <c r="A27" s="15" t="n"/>
      <c r="B27" s="15" t="n"/>
      <c r="C27" s="27" t="n"/>
      <c r="D27" s="28" t="n"/>
      <c r="E27" s="21" t="n"/>
      <c r="F27" s="26">
        <f>IF(OR(B27="",C27="",D27=""),"",IF(COUNTIFS($B$2:$B$1001,B27,$C$2:$C$1001,"&lt;"&amp;C27)=0,"PRIMERA",IF(D27&lt;IFERROR(SUMPRODUCT(MAX(($B$2:$B$1001=B27)*($C$2:$C$1001&lt;C27)*$D$2:$D$1001)),0),"REVISAR SECUENCIA","OK")))</f>
        <v/>
      </c>
      <c r="H27">
        <f>IF(Vehiculos!A27="","",Vehiculos!A27)</f>
        <v/>
      </c>
      <c r="K27">
        <f>IF(Catalogos!H27="","",Catalogos!H27)</f>
        <v/>
      </c>
    </row>
    <row r="28" ht="21" customHeight="1">
      <c r="A28" s="15" t="n"/>
      <c r="B28" s="15" t="n"/>
      <c r="C28" s="27" t="n"/>
      <c r="D28" s="28" t="n"/>
      <c r="E28" s="21" t="n"/>
      <c r="F28" s="22">
        <f>IF(OR(B28="",C28="",D28=""),"",IF(COUNTIFS($B$2:$B$1001,B28,$C$2:$C$1001,"&lt;"&amp;C28)=0,"PRIMERA",IF(D28&lt;IFERROR(SUMPRODUCT(MAX(($B$2:$B$1001=B28)*($C$2:$C$1001&lt;C28)*$D$2:$D$1001)),0),"REVISAR SECUENCIA","OK")))</f>
        <v/>
      </c>
      <c r="H28">
        <f>IF(Vehiculos!A28="","",Vehiculos!A28)</f>
        <v/>
      </c>
      <c r="K28">
        <f>IF(Catalogos!H28="","",Catalogos!H28)</f>
        <v/>
      </c>
    </row>
    <row r="29" ht="21" customHeight="1">
      <c r="A29" s="15" t="n"/>
      <c r="B29" s="15" t="n"/>
      <c r="C29" s="27" t="n"/>
      <c r="D29" s="28" t="n"/>
      <c r="E29" s="21" t="n"/>
      <c r="F29" s="26">
        <f>IF(OR(B29="",C29="",D29=""),"",IF(COUNTIFS($B$2:$B$1001,B29,$C$2:$C$1001,"&lt;"&amp;C29)=0,"PRIMERA",IF(D29&lt;IFERROR(SUMPRODUCT(MAX(($B$2:$B$1001=B29)*($C$2:$C$1001&lt;C29)*$D$2:$D$1001)),0),"REVISAR SECUENCIA","OK")))</f>
        <v/>
      </c>
      <c r="H29">
        <f>IF(Vehiculos!A29="","",Vehiculos!A29)</f>
        <v/>
      </c>
      <c r="K29">
        <f>IF(Catalogos!H29="","",Catalogos!H29)</f>
        <v/>
      </c>
    </row>
    <row r="30" ht="21" customHeight="1">
      <c r="A30" s="15" t="n"/>
      <c r="B30" s="15" t="n"/>
      <c r="C30" s="27" t="n"/>
      <c r="D30" s="28" t="n"/>
      <c r="E30" s="21" t="n"/>
      <c r="F30" s="22">
        <f>IF(OR(B30="",C30="",D30=""),"",IF(COUNTIFS($B$2:$B$1001,B30,$C$2:$C$1001,"&lt;"&amp;C30)=0,"PRIMERA",IF(D30&lt;IFERROR(SUMPRODUCT(MAX(($B$2:$B$1001=B30)*($C$2:$C$1001&lt;C30)*$D$2:$D$1001)),0),"REVISAR SECUENCIA","OK")))</f>
        <v/>
      </c>
      <c r="H30">
        <f>IF(Vehiculos!A30="","",Vehiculos!A30)</f>
        <v/>
      </c>
      <c r="K30">
        <f>IF(Catalogos!H30="","",Catalogos!H30)</f>
        <v/>
      </c>
    </row>
    <row r="31" ht="21" customHeight="1">
      <c r="A31" s="15" t="n"/>
      <c r="B31" s="15" t="n"/>
      <c r="C31" s="27" t="n"/>
      <c r="D31" s="28" t="n"/>
      <c r="E31" s="21" t="n"/>
      <c r="F31" s="26">
        <f>IF(OR(B31="",C31="",D31=""),"",IF(COUNTIFS($B$2:$B$1001,B31,$C$2:$C$1001,"&lt;"&amp;C31)=0,"PRIMERA",IF(D31&lt;IFERROR(SUMPRODUCT(MAX(($B$2:$B$1001=B31)*($C$2:$C$1001&lt;C31)*$D$2:$D$1001)),0),"REVISAR SECUENCIA","OK")))</f>
        <v/>
      </c>
      <c r="H31">
        <f>IF(Vehiculos!A31="","",Vehiculos!A31)</f>
        <v/>
      </c>
      <c r="K31">
        <f>IF(Catalogos!H31="","",Catalogos!H31)</f>
        <v/>
      </c>
    </row>
    <row r="32" ht="21" customHeight="1">
      <c r="A32" s="15" t="n"/>
      <c r="B32" s="15" t="n"/>
      <c r="C32" s="27" t="n"/>
      <c r="D32" s="28" t="n"/>
      <c r="E32" s="21" t="n"/>
      <c r="F32" s="22">
        <f>IF(OR(B32="",C32="",D32=""),"",IF(COUNTIFS($B$2:$B$1001,B32,$C$2:$C$1001,"&lt;"&amp;C32)=0,"PRIMERA",IF(D32&lt;IFERROR(SUMPRODUCT(MAX(($B$2:$B$1001=B32)*($C$2:$C$1001&lt;C32)*$D$2:$D$1001)),0),"REVISAR SECUENCIA","OK")))</f>
        <v/>
      </c>
      <c r="H32">
        <f>IF(Vehiculos!A32="","",Vehiculos!A32)</f>
        <v/>
      </c>
      <c r="K32">
        <f>IF(Catalogos!H32="","",Catalogos!H32)</f>
        <v/>
      </c>
    </row>
    <row r="33" ht="21" customHeight="1">
      <c r="A33" s="15" t="n"/>
      <c r="B33" s="15" t="n"/>
      <c r="C33" s="27" t="n"/>
      <c r="D33" s="28" t="n"/>
      <c r="E33" s="21" t="n"/>
      <c r="F33" s="26">
        <f>IF(OR(B33="",C33="",D33=""),"",IF(COUNTIFS($B$2:$B$1001,B33,$C$2:$C$1001,"&lt;"&amp;C33)=0,"PRIMERA",IF(D33&lt;IFERROR(SUMPRODUCT(MAX(($B$2:$B$1001=B33)*($C$2:$C$1001&lt;C33)*$D$2:$D$1001)),0),"REVISAR SECUENCIA","OK")))</f>
        <v/>
      </c>
      <c r="H33">
        <f>IF(Vehiculos!A33="","",Vehiculos!A33)</f>
        <v/>
      </c>
      <c r="K33">
        <f>IF(Catalogos!H33="","",Catalogos!H33)</f>
        <v/>
      </c>
    </row>
    <row r="34" ht="21" customHeight="1">
      <c r="A34" s="15" t="n"/>
      <c r="B34" s="15" t="n"/>
      <c r="C34" s="27" t="n"/>
      <c r="D34" s="28" t="n"/>
      <c r="E34" s="21" t="n"/>
      <c r="F34" s="22">
        <f>IF(OR(B34="",C34="",D34=""),"",IF(COUNTIFS($B$2:$B$1001,B34,$C$2:$C$1001,"&lt;"&amp;C34)=0,"PRIMERA",IF(D34&lt;IFERROR(SUMPRODUCT(MAX(($B$2:$B$1001=B34)*($C$2:$C$1001&lt;C34)*$D$2:$D$1001)),0),"REVISAR SECUENCIA","OK")))</f>
        <v/>
      </c>
      <c r="H34">
        <f>IF(Vehiculos!A34="","",Vehiculos!A34)</f>
        <v/>
      </c>
      <c r="K34">
        <f>IF(Catalogos!H34="","",Catalogos!H34)</f>
        <v/>
      </c>
    </row>
    <row r="35" ht="21" customHeight="1">
      <c r="A35" s="15" t="n"/>
      <c r="B35" s="15" t="n"/>
      <c r="C35" s="27" t="n"/>
      <c r="D35" s="28" t="n"/>
      <c r="E35" s="21" t="n"/>
      <c r="F35" s="26">
        <f>IF(OR(B35="",C35="",D35=""),"",IF(COUNTIFS($B$2:$B$1001,B35,$C$2:$C$1001,"&lt;"&amp;C35)=0,"PRIMERA",IF(D35&lt;IFERROR(SUMPRODUCT(MAX(($B$2:$B$1001=B35)*($C$2:$C$1001&lt;C35)*$D$2:$D$1001)),0),"REVISAR SECUENCIA","OK")))</f>
        <v/>
      </c>
      <c r="H35">
        <f>IF(Vehiculos!A35="","",Vehiculos!A35)</f>
        <v/>
      </c>
      <c r="K35">
        <f>IF(Catalogos!H35="","",Catalogos!H35)</f>
        <v/>
      </c>
    </row>
    <row r="36" ht="21" customHeight="1">
      <c r="A36" s="15" t="n"/>
      <c r="B36" s="15" t="n"/>
      <c r="C36" s="27" t="n"/>
      <c r="D36" s="28" t="n"/>
      <c r="E36" s="21" t="n"/>
      <c r="F36" s="22">
        <f>IF(OR(B36="",C36="",D36=""),"",IF(COUNTIFS($B$2:$B$1001,B36,$C$2:$C$1001,"&lt;"&amp;C36)=0,"PRIMERA",IF(D36&lt;IFERROR(SUMPRODUCT(MAX(($B$2:$B$1001=B36)*($C$2:$C$1001&lt;C36)*$D$2:$D$1001)),0),"REVISAR SECUENCIA","OK")))</f>
        <v/>
      </c>
      <c r="H36">
        <f>IF(Vehiculos!A36="","",Vehiculos!A36)</f>
        <v/>
      </c>
      <c r="K36">
        <f>IF(Catalogos!H36="","",Catalogos!H36)</f>
        <v/>
      </c>
    </row>
    <row r="37" ht="21" customHeight="1">
      <c r="A37" s="15" t="n"/>
      <c r="B37" s="15" t="n"/>
      <c r="C37" s="27" t="n"/>
      <c r="D37" s="28" t="n"/>
      <c r="E37" s="21" t="n"/>
      <c r="F37" s="26">
        <f>IF(OR(B37="",C37="",D37=""),"",IF(COUNTIFS($B$2:$B$1001,B37,$C$2:$C$1001,"&lt;"&amp;C37)=0,"PRIMERA",IF(D37&lt;IFERROR(SUMPRODUCT(MAX(($B$2:$B$1001=B37)*($C$2:$C$1001&lt;C37)*$D$2:$D$1001)),0),"REVISAR SECUENCIA","OK")))</f>
        <v/>
      </c>
      <c r="H37">
        <f>IF(Vehiculos!A37="","",Vehiculos!A37)</f>
        <v/>
      </c>
      <c r="K37">
        <f>IF(Catalogos!H37="","",Catalogos!H37)</f>
        <v/>
      </c>
    </row>
    <row r="38" ht="21" customHeight="1">
      <c r="A38" s="15" t="n"/>
      <c r="B38" s="15" t="n"/>
      <c r="C38" s="27" t="n"/>
      <c r="D38" s="28" t="n"/>
      <c r="E38" s="21" t="n"/>
      <c r="F38" s="22">
        <f>IF(OR(B38="",C38="",D38=""),"",IF(COUNTIFS($B$2:$B$1001,B38,$C$2:$C$1001,"&lt;"&amp;C38)=0,"PRIMERA",IF(D38&lt;IFERROR(SUMPRODUCT(MAX(($B$2:$B$1001=B38)*($C$2:$C$1001&lt;C38)*$D$2:$D$1001)),0),"REVISAR SECUENCIA","OK")))</f>
        <v/>
      </c>
      <c r="H38">
        <f>IF(Vehiculos!A38="","",Vehiculos!A38)</f>
        <v/>
      </c>
      <c r="K38">
        <f>IF(Catalogos!H38="","",Catalogos!H38)</f>
        <v/>
      </c>
    </row>
    <row r="39" ht="21" customHeight="1">
      <c r="A39" s="15" t="n"/>
      <c r="B39" s="15" t="n"/>
      <c r="C39" s="27" t="n"/>
      <c r="D39" s="28" t="n"/>
      <c r="E39" s="21" t="n"/>
      <c r="F39" s="26">
        <f>IF(OR(B39="",C39="",D39=""),"",IF(COUNTIFS($B$2:$B$1001,B39,$C$2:$C$1001,"&lt;"&amp;C39)=0,"PRIMERA",IF(D39&lt;IFERROR(SUMPRODUCT(MAX(($B$2:$B$1001=B39)*($C$2:$C$1001&lt;C39)*$D$2:$D$1001)),0),"REVISAR SECUENCIA","OK")))</f>
        <v/>
      </c>
      <c r="H39">
        <f>IF(Vehiculos!A39="","",Vehiculos!A39)</f>
        <v/>
      </c>
      <c r="K39">
        <f>IF(Catalogos!H39="","",Catalogos!H39)</f>
        <v/>
      </c>
    </row>
    <row r="40" ht="21" customHeight="1">
      <c r="A40" s="15" t="n"/>
      <c r="B40" s="15" t="n"/>
      <c r="C40" s="27" t="n"/>
      <c r="D40" s="28" t="n"/>
      <c r="E40" s="21" t="n"/>
      <c r="F40" s="22">
        <f>IF(OR(B40="",C40="",D40=""),"",IF(COUNTIFS($B$2:$B$1001,B40,$C$2:$C$1001,"&lt;"&amp;C40)=0,"PRIMERA",IF(D40&lt;IFERROR(SUMPRODUCT(MAX(($B$2:$B$1001=B40)*($C$2:$C$1001&lt;C40)*$D$2:$D$1001)),0),"REVISAR SECUENCIA","OK")))</f>
        <v/>
      </c>
      <c r="H40">
        <f>IF(Vehiculos!A40="","",Vehiculos!A40)</f>
        <v/>
      </c>
      <c r="K40">
        <f>IF(Catalogos!H40="","",Catalogos!H40)</f>
        <v/>
      </c>
    </row>
    <row r="41" ht="21" customHeight="1">
      <c r="A41" s="15" t="n"/>
      <c r="B41" s="15" t="n"/>
      <c r="C41" s="27" t="n"/>
      <c r="D41" s="28" t="n"/>
      <c r="E41" s="21" t="n"/>
      <c r="F41" s="26">
        <f>IF(OR(B41="",C41="",D41=""),"",IF(COUNTIFS($B$2:$B$1001,B41,$C$2:$C$1001,"&lt;"&amp;C41)=0,"PRIMERA",IF(D41&lt;IFERROR(SUMPRODUCT(MAX(($B$2:$B$1001=B41)*($C$2:$C$1001&lt;C41)*$D$2:$D$1001)),0),"REVISAR SECUENCIA","OK")))</f>
        <v/>
      </c>
      <c r="H41">
        <f>IF(Vehiculos!A41="","",Vehiculos!A41)</f>
        <v/>
      </c>
      <c r="K41">
        <f>IF(Catalogos!H41="","",Catalogos!H41)</f>
        <v/>
      </c>
    </row>
    <row r="42" ht="21" customHeight="1">
      <c r="A42" s="15" t="n"/>
      <c r="B42" s="15" t="n"/>
      <c r="C42" s="27" t="n"/>
      <c r="D42" s="28" t="n"/>
      <c r="E42" s="21" t="n"/>
      <c r="F42" s="22">
        <f>IF(OR(B42="",C42="",D42=""),"",IF(COUNTIFS($B$2:$B$1001,B42,$C$2:$C$1001,"&lt;"&amp;C42)=0,"PRIMERA",IF(D42&lt;IFERROR(SUMPRODUCT(MAX(($B$2:$B$1001=B42)*($C$2:$C$1001&lt;C42)*$D$2:$D$1001)),0),"REVISAR SECUENCIA","OK")))</f>
        <v/>
      </c>
      <c r="H42">
        <f>IF(Vehiculos!A42="","",Vehiculos!A42)</f>
        <v/>
      </c>
      <c r="K42">
        <f>IF(Catalogos!H42="","",Catalogos!H42)</f>
        <v/>
      </c>
    </row>
    <row r="43" ht="21" customHeight="1">
      <c r="A43" s="15" t="n"/>
      <c r="B43" s="15" t="n"/>
      <c r="C43" s="27" t="n"/>
      <c r="D43" s="28" t="n"/>
      <c r="E43" s="21" t="n"/>
      <c r="F43" s="26">
        <f>IF(OR(B43="",C43="",D43=""),"",IF(COUNTIFS($B$2:$B$1001,B43,$C$2:$C$1001,"&lt;"&amp;C43)=0,"PRIMERA",IF(D43&lt;IFERROR(SUMPRODUCT(MAX(($B$2:$B$1001=B43)*($C$2:$C$1001&lt;C43)*$D$2:$D$1001)),0),"REVISAR SECUENCIA","OK")))</f>
        <v/>
      </c>
      <c r="H43">
        <f>IF(Vehiculos!A43="","",Vehiculos!A43)</f>
        <v/>
      </c>
      <c r="K43">
        <f>IF(Catalogos!H43="","",Catalogos!H43)</f>
        <v/>
      </c>
    </row>
    <row r="44" ht="21" customHeight="1">
      <c r="A44" s="15" t="n"/>
      <c r="B44" s="15" t="n"/>
      <c r="C44" s="27" t="n"/>
      <c r="D44" s="28" t="n"/>
      <c r="E44" s="21" t="n"/>
      <c r="F44" s="22">
        <f>IF(OR(B44="",C44="",D44=""),"",IF(COUNTIFS($B$2:$B$1001,B44,$C$2:$C$1001,"&lt;"&amp;C44)=0,"PRIMERA",IF(D44&lt;IFERROR(SUMPRODUCT(MAX(($B$2:$B$1001=B44)*($C$2:$C$1001&lt;C44)*$D$2:$D$1001)),0),"REVISAR SECUENCIA","OK")))</f>
        <v/>
      </c>
      <c r="H44">
        <f>IF(Vehiculos!A44="","",Vehiculos!A44)</f>
        <v/>
      </c>
      <c r="K44">
        <f>IF(Catalogos!H44="","",Catalogos!H44)</f>
        <v/>
      </c>
    </row>
    <row r="45" ht="21" customHeight="1">
      <c r="A45" s="15" t="n"/>
      <c r="B45" s="15" t="n"/>
      <c r="C45" s="27" t="n"/>
      <c r="D45" s="28" t="n"/>
      <c r="E45" s="21" t="n"/>
      <c r="F45" s="26">
        <f>IF(OR(B45="",C45="",D45=""),"",IF(COUNTIFS($B$2:$B$1001,B45,$C$2:$C$1001,"&lt;"&amp;C45)=0,"PRIMERA",IF(D45&lt;IFERROR(SUMPRODUCT(MAX(($B$2:$B$1001=B45)*($C$2:$C$1001&lt;C45)*$D$2:$D$1001)),0),"REVISAR SECUENCIA","OK")))</f>
        <v/>
      </c>
      <c r="H45">
        <f>IF(Vehiculos!A45="","",Vehiculos!A45)</f>
        <v/>
      </c>
      <c r="K45">
        <f>IF(Catalogos!H45="","",Catalogos!H45)</f>
        <v/>
      </c>
    </row>
    <row r="46" ht="21" customHeight="1">
      <c r="A46" s="15" t="n"/>
      <c r="B46" s="15" t="n"/>
      <c r="C46" s="27" t="n"/>
      <c r="D46" s="28" t="n"/>
      <c r="E46" s="21" t="n"/>
      <c r="F46" s="22">
        <f>IF(OR(B46="",C46="",D46=""),"",IF(COUNTIFS($B$2:$B$1001,B46,$C$2:$C$1001,"&lt;"&amp;C46)=0,"PRIMERA",IF(D46&lt;IFERROR(SUMPRODUCT(MAX(($B$2:$B$1001=B46)*($C$2:$C$1001&lt;C46)*$D$2:$D$1001)),0),"REVISAR SECUENCIA","OK")))</f>
        <v/>
      </c>
      <c r="H46">
        <f>IF(Vehiculos!A46="","",Vehiculos!A46)</f>
        <v/>
      </c>
      <c r="K46">
        <f>IF(Catalogos!H46="","",Catalogos!H46)</f>
        <v/>
      </c>
    </row>
    <row r="47" ht="21" customHeight="1">
      <c r="A47" s="15" t="n"/>
      <c r="B47" s="15" t="n"/>
      <c r="C47" s="27" t="n"/>
      <c r="D47" s="28" t="n"/>
      <c r="E47" s="21" t="n"/>
      <c r="F47" s="26">
        <f>IF(OR(B47="",C47="",D47=""),"",IF(COUNTIFS($B$2:$B$1001,B47,$C$2:$C$1001,"&lt;"&amp;C47)=0,"PRIMERA",IF(D47&lt;IFERROR(SUMPRODUCT(MAX(($B$2:$B$1001=B47)*($C$2:$C$1001&lt;C47)*$D$2:$D$1001)),0),"REVISAR SECUENCIA","OK")))</f>
        <v/>
      </c>
      <c r="H47">
        <f>IF(Vehiculos!A47="","",Vehiculos!A47)</f>
        <v/>
      </c>
      <c r="K47">
        <f>IF(Catalogos!H47="","",Catalogos!H47)</f>
        <v/>
      </c>
    </row>
    <row r="48" ht="21" customHeight="1">
      <c r="A48" s="15" t="n"/>
      <c r="B48" s="15" t="n"/>
      <c r="C48" s="27" t="n"/>
      <c r="D48" s="28" t="n"/>
      <c r="E48" s="21" t="n"/>
      <c r="F48" s="22">
        <f>IF(OR(B48="",C48="",D48=""),"",IF(COUNTIFS($B$2:$B$1001,B48,$C$2:$C$1001,"&lt;"&amp;C48)=0,"PRIMERA",IF(D48&lt;IFERROR(SUMPRODUCT(MAX(($B$2:$B$1001=B48)*($C$2:$C$1001&lt;C48)*$D$2:$D$1001)),0),"REVISAR SECUENCIA","OK")))</f>
        <v/>
      </c>
      <c r="H48">
        <f>IF(Vehiculos!A48="","",Vehiculos!A48)</f>
        <v/>
      </c>
      <c r="K48">
        <f>IF(Catalogos!H48="","",Catalogos!H48)</f>
        <v/>
      </c>
    </row>
    <row r="49" ht="21" customHeight="1">
      <c r="A49" s="15" t="n"/>
      <c r="B49" s="15" t="n"/>
      <c r="C49" s="27" t="n"/>
      <c r="D49" s="28" t="n"/>
      <c r="E49" s="21" t="n"/>
      <c r="F49" s="26">
        <f>IF(OR(B49="",C49="",D49=""),"",IF(COUNTIFS($B$2:$B$1001,B49,$C$2:$C$1001,"&lt;"&amp;C49)=0,"PRIMERA",IF(D49&lt;IFERROR(SUMPRODUCT(MAX(($B$2:$B$1001=B49)*($C$2:$C$1001&lt;C49)*$D$2:$D$1001)),0),"REVISAR SECUENCIA","OK")))</f>
        <v/>
      </c>
      <c r="H49">
        <f>IF(Vehiculos!A49="","",Vehiculos!A49)</f>
        <v/>
      </c>
      <c r="K49">
        <f>IF(Catalogos!H49="","",Catalogos!H49)</f>
        <v/>
      </c>
    </row>
    <row r="50" ht="21" customHeight="1">
      <c r="A50" s="15" t="n"/>
      <c r="B50" s="15" t="n"/>
      <c r="C50" s="27" t="n"/>
      <c r="D50" s="28" t="n"/>
      <c r="E50" s="21" t="n"/>
      <c r="F50" s="22">
        <f>IF(OR(B50="",C50="",D50=""),"",IF(COUNTIFS($B$2:$B$1001,B50,$C$2:$C$1001,"&lt;"&amp;C50)=0,"PRIMERA",IF(D50&lt;IFERROR(SUMPRODUCT(MAX(($B$2:$B$1001=B50)*($C$2:$C$1001&lt;C50)*$D$2:$D$1001)),0),"REVISAR SECUENCIA","OK")))</f>
        <v/>
      </c>
      <c r="H50">
        <f>IF(Vehiculos!A50="","",Vehiculos!A50)</f>
        <v/>
      </c>
      <c r="K50">
        <f>IF(Catalogos!H50="","",Catalogos!H50)</f>
        <v/>
      </c>
    </row>
    <row r="51" ht="21" customHeight="1">
      <c r="A51" s="15" t="n"/>
      <c r="B51" s="15" t="n"/>
      <c r="C51" s="27" t="n"/>
      <c r="D51" s="28" t="n"/>
      <c r="E51" s="21" t="n"/>
      <c r="F51" s="26">
        <f>IF(OR(B51="",C51="",D51=""),"",IF(COUNTIFS($B$2:$B$1001,B51,$C$2:$C$1001,"&lt;"&amp;C51)=0,"PRIMERA",IF(D51&lt;IFERROR(SUMPRODUCT(MAX(($B$2:$B$1001=B51)*($C$2:$C$1001&lt;C51)*$D$2:$D$1001)),0),"REVISAR SECUENCIA","OK")))</f>
        <v/>
      </c>
      <c r="H51">
        <f>IF(Vehiculos!A51="","",Vehiculos!A51)</f>
        <v/>
      </c>
      <c r="K51">
        <f>IF(Catalogos!H51="","",Catalogos!H51)</f>
        <v/>
      </c>
    </row>
    <row r="52" ht="21" customHeight="1">
      <c r="A52" s="15" t="n"/>
      <c r="B52" s="15" t="n"/>
      <c r="C52" s="27" t="n"/>
      <c r="D52" s="28" t="n"/>
      <c r="E52" s="21" t="n"/>
      <c r="F52" s="22">
        <f>IF(OR(B52="",C52="",D52=""),"",IF(COUNTIFS($B$2:$B$1001,B52,$C$2:$C$1001,"&lt;"&amp;C52)=0,"PRIMERA",IF(D52&lt;IFERROR(SUMPRODUCT(MAX(($B$2:$B$1001=B52)*($C$2:$C$1001&lt;C52)*$D$2:$D$1001)),0),"REVISAR SECUENCIA","OK")))</f>
        <v/>
      </c>
      <c r="H52">
        <f>IF(Vehiculos!A52="","",Vehiculos!A52)</f>
        <v/>
      </c>
      <c r="K52">
        <f>IF(Catalogos!H52="","",Catalogos!H52)</f>
        <v/>
      </c>
    </row>
    <row r="53" ht="21" customHeight="1">
      <c r="A53" s="15" t="n"/>
      <c r="B53" s="15" t="n"/>
      <c r="C53" s="27" t="n"/>
      <c r="D53" s="28" t="n"/>
      <c r="E53" s="21" t="n"/>
      <c r="F53" s="26">
        <f>IF(OR(B53="",C53="",D53=""),"",IF(COUNTIFS($B$2:$B$1001,B53,$C$2:$C$1001,"&lt;"&amp;C53)=0,"PRIMERA",IF(D53&lt;IFERROR(SUMPRODUCT(MAX(($B$2:$B$1001=B53)*($C$2:$C$1001&lt;C53)*$D$2:$D$1001)),0),"REVISAR SECUENCIA","OK")))</f>
        <v/>
      </c>
      <c r="H53">
        <f>IF(Vehiculos!A53="","",Vehiculos!A53)</f>
        <v/>
      </c>
      <c r="K53">
        <f>IF(Catalogos!H53="","",Catalogos!H53)</f>
        <v/>
      </c>
    </row>
    <row r="54" ht="21" customHeight="1">
      <c r="A54" s="15" t="n"/>
      <c r="B54" s="15" t="n"/>
      <c r="C54" s="27" t="n"/>
      <c r="D54" s="28" t="n"/>
      <c r="E54" s="21" t="n"/>
      <c r="F54" s="22">
        <f>IF(OR(B54="",C54="",D54=""),"",IF(COUNTIFS($B$2:$B$1001,B54,$C$2:$C$1001,"&lt;"&amp;C54)=0,"PRIMERA",IF(D54&lt;IFERROR(SUMPRODUCT(MAX(($B$2:$B$1001=B54)*($C$2:$C$1001&lt;C54)*$D$2:$D$1001)),0),"REVISAR SECUENCIA","OK")))</f>
        <v/>
      </c>
      <c r="H54">
        <f>IF(Vehiculos!A54="","",Vehiculos!A54)</f>
        <v/>
      </c>
      <c r="K54">
        <f>IF(Catalogos!H54="","",Catalogos!H54)</f>
        <v/>
      </c>
    </row>
    <row r="55" ht="21" customHeight="1">
      <c r="A55" s="15" t="n"/>
      <c r="B55" s="15" t="n"/>
      <c r="C55" s="27" t="n"/>
      <c r="D55" s="28" t="n"/>
      <c r="E55" s="21" t="n"/>
      <c r="F55" s="26">
        <f>IF(OR(B55="",C55="",D55=""),"",IF(COUNTIFS($B$2:$B$1001,B55,$C$2:$C$1001,"&lt;"&amp;C55)=0,"PRIMERA",IF(D55&lt;IFERROR(SUMPRODUCT(MAX(($B$2:$B$1001=B55)*($C$2:$C$1001&lt;C55)*$D$2:$D$1001)),0),"REVISAR SECUENCIA","OK")))</f>
        <v/>
      </c>
      <c r="H55">
        <f>IF(Vehiculos!A55="","",Vehiculos!A55)</f>
        <v/>
      </c>
      <c r="K55">
        <f>IF(Catalogos!H55="","",Catalogos!H55)</f>
        <v/>
      </c>
    </row>
    <row r="56" ht="21" customHeight="1">
      <c r="A56" s="15" t="n"/>
      <c r="B56" s="15" t="n"/>
      <c r="C56" s="27" t="n"/>
      <c r="D56" s="28" t="n"/>
      <c r="E56" s="21" t="n"/>
      <c r="F56" s="22">
        <f>IF(OR(B56="",C56="",D56=""),"",IF(COUNTIFS($B$2:$B$1001,B56,$C$2:$C$1001,"&lt;"&amp;C56)=0,"PRIMERA",IF(D56&lt;IFERROR(SUMPRODUCT(MAX(($B$2:$B$1001=B56)*($C$2:$C$1001&lt;C56)*$D$2:$D$1001)),0),"REVISAR SECUENCIA","OK")))</f>
        <v/>
      </c>
      <c r="H56">
        <f>IF(Vehiculos!A56="","",Vehiculos!A56)</f>
        <v/>
      </c>
      <c r="K56">
        <f>IF(Catalogos!H56="","",Catalogos!H56)</f>
        <v/>
      </c>
    </row>
    <row r="57" ht="21" customHeight="1">
      <c r="A57" s="15" t="n"/>
      <c r="B57" s="15" t="n"/>
      <c r="C57" s="27" t="n"/>
      <c r="D57" s="28" t="n"/>
      <c r="E57" s="21" t="n"/>
      <c r="F57" s="26">
        <f>IF(OR(B57="",C57="",D57=""),"",IF(COUNTIFS($B$2:$B$1001,B57,$C$2:$C$1001,"&lt;"&amp;C57)=0,"PRIMERA",IF(D57&lt;IFERROR(SUMPRODUCT(MAX(($B$2:$B$1001=B57)*($C$2:$C$1001&lt;C57)*$D$2:$D$1001)),0),"REVISAR SECUENCIA","OK")))</f>
        <v/>
      </c>
      <c r="H57">
        <f>IF(Vehiculos!A57="","",Vehiculos!A57)</f>
        <v/>
      </c>
      <c r="K57">
        <f>IF(Catalogos!H57="","",Catalogos!H57)</f>
        <v/>
      </c>
    </row>
    <row r="58" ht="21" customHeight="1">
      <c r="A58" s="15" t="n"/>
      <c r="B58" s="15" t="n"/>
      <c r="C58" s="27" t="n"/>
      <c r="D58" s="28" t="n"/>
      <c r="E58" s="21" t="n"/>
      <c r="F58" s="22">
        <f>IF(OR(B58="",C58="",D58=""),"",IF(COUNTIFS($B$2:$B$1001,B58,$C$2:$C$1001,"&lt;"&amp;C58)=0,"PRIMERA",IF(D58&lt;IFERROR(SUMPRODUCT(MAX(($B$2:$B$1001=B58)*($C$2:$C$1001&lt;C58)*$D$2:$D$1001)),0),"REVISAR SECUENCIA","OK")))</f>
        <v/>
      </c>
      <c r="H58">
        <f>IF(Vehiculos!A58="","",Vehiculos!A58)</f>
        <v/>
      </c>
      <c r="K58">
        <f>IF(Catalogos!H58="","",Catalogos!H58)</f>
        <v/>
      </c>
    </row>
    <row r="59" ht="21" customHeight="1">
      <c r="A59" s="15" t="n"/>
      <c r="B59" s="15" t="n"/>
      <c r="C59" s="27" t="n"/>
      <c r="D59" s="28" t="n"/>
      <c r="E59" s="21" t="n"/>
      <c r="F59" s="26">
        <f>IF(OR(B59="",C59="",D59=""),"",IF(COUNTIFS($B$2:$B$1001,B59,$C$2:$C$1001,"&lt;"&amp;C59)=0,"PRIMERA",IF(D59&lt;IFERROR(SUMPRODUCT(MAX(($B$2:$B$1001=B59)*($C$2:$C$1001&lt;C59)*$D$2:$D$1001)),0),"REVISAR SECUENCIA","OK")))</f>
        <v/>
      </c>
      <c r="H59">
        <f>IF(Vehiculos!A59="","",Vehiculos!A59)</f>
        <v/>
      </c>
      <c r="K59">
        <f>IF(Catalogos!H59="","",Catalogos!H59)</f>
        <v/>
      </c>
    </row>
    <row r="60" ht="21" customHeight="1">
      <c r="A60" s="15" t="n"/>
      <c r="B60" s="15" t="n"/>
      <c r="C60" s="27" t="n"/>
      <c r="D60" s="28" t="n"/>
      <c r="E60" s="21" t="n"/>
      <c r="F60" s="22">
        <f>IF(OR(B60="",C60="",D60=""),"",IF(COUNTIFS($B$2:$B$1001,B60,$C$2:$C$1001,"&lt;"&amp;C60)=0,"PRIMERA",IF(D60&lt;IFERROR(SUMPRODUCT(MAX(($B$2:$B$1001=B60)*($C$2:$C$1001&lt;C60)*$D$2:$D$1001)),0),"REVISAR SECUENCIA","OK")))</f>
        <v/>
      </c>
      <c r="H60">
        <f>IF(Vehiculos!A60="","",Vehiculos!A60)</f>
        <v/>
      </c>
      <c r="K60">
        <f>IF(Catalogos!H60="","",Catalogos!H60)</f>
        <v/>
      </c>
    </row>
    <row r="61" ht="21" customHeight="1">
      <c r="A61" s="15" t="n"/>
      <c r="B61" s="15" t="n"/>
      <c r="C61" s="27" t="n"/>
      <c r="D61" s="28" t="n"/>
      <c r="E61" s="21" t="n"/>
      <c r="F61" s="26">
        <f>IF(OR(B61="",C61="",D61=""),"",IF(COUNTIFS($B$2:$B$1001,B61,$C$2:$C$1001,"&lt;"&amp;C61)=0,"PRIMERA",IF(D61&lt;IFERROR(SUMPRODUCT(MAX(($B$2:$B$1001=B61)*($C$2:$C$1001&lt;C61)*$D$2:$D$1001)),0),"REVISAR SECUENCIA","OK")))</f>
        <v/>
      </c>
      <c r="H61">
        <f>IF(Vehiculos!A61="","",Vehiculos!A61)</f>
        <v/>
      </c>
      <c r="K61">
        <f>IF(Catalogos!H61="","",Catalogos!H61)</f>
        <v/>
      </c>
    </row>
    <row r="62" ht="21" customHeight="1">
      <c r="A62" s="15" t="n"/>
      <c r="B62" s="15" t="n"/>
      <c r="C62" s="27" t="n"/>
      <c r="D62" s="28" t="n"/>
      <c r="E62" s="21" t="n"/>
      <c r="F62" s="22">
        <f>IF(OR(B62="",C62="",D62=""),"",IF(COUNTIFS($B$2:$B$1001,B62,$C$2:$C$1001,"&lt;"&amp;C62)=0,"PRIMERA",IF(D62&lt;IFERROR(SUMPRODUCT(MAX(($B$2:$B$1001=B62)*($C$2:$C$1001&lt;C62)*$D$2:$D$1001)),0),"REVISAR SECUENCIA","OK")))</f>
        <v/>
      </c>
      <c r="H62">
        <f>IF(Vehiculos!A62="","",Vehiculos!A62)</f>
        <v/>
      </c>
      <c r="K62">
        <f>IF(Catalogos!H62="","",Catalogos!H62)</f>
        <v/>
      </c>
    </row>
    <row r="63" ht="21" customHeight="1">
      <c r="A63" s="15" t="n"/>
      <c r="B63" s="15" t="n"/>
      <c r="C63" s="27" t="n"/>
      <c r="D63" s="28" t="n"/>
      <c r="E63" s="21" t="n"/>
      <c r="F63" s="26">
        <f>IF(OR(B63="",C63="",D63=""),"",IF(COUNTIFS($B$2:$B$1001,B63,$C$2:$C$1001,"&lt;"&amp;C63)=0,"PRIMERA",IF(D63&lt;IFERROR(SUMPRODUCT(MAX(($B$2:$B$1001=B63)*($C$2:$C$1001&lt;C63)*$D$2:$D$1001)),0),"REVISAR SECUENCIA","OK")))</f>
        <v/>
      </c>
      <c r="H63">
        <f>IF(Vehiculos!A63="","",Vehiculos!A63)</f>
        <v/>
      </c>
      <c r="K63">
        <f>IF(Catalogos!H63="","",Catalogos!H63)</f>
        <v/>
      </c>
    </row>
    <row r="64" ht="21" customHeight="1">
      <c r="A64" s="15" t="n"/>
      <c r="B64" s="15" t="n"/>
      <c r="C64" s="27" t="n"/>
      <c r="D64" s="28" t="n"/>
      <c r="E64" s="21" t="n"/>
      <c r="F64" s="22">
        <f>IF(OR(B64="",C64="",D64=""),"",IF(COUNTIFS($B$2:$B$1001,B64,$C$2:$C$1001,"&lt;"&amp;C64)=0,"PRIMERA",IF(D64&lt;IFERROR(SUMPRODUCT(MAX(($B$2:$B$1001=B64)*($C$2:$C$1001&lt;C64)*$D$2:$D$1001)),0),"REVISAR SECUENCIA","OK")))</f>
        <v/>
      </c>
      <c r="H64">
        <f>IF(Vehiculos!A64="","",Vehiculos!A64)</f>
        <v/>
      </c>
      <c r="K64">
        <f>IF(Catalogos!H64="","",Catalogos!H64)</f>
        <v/>
      </c>
    </row>
    <row r="65" ht="21" customHeight="1">
      <c r="A65" s="15" t="n"/>
      <c r="B65" s="15" t="n"/>
      <c r="C65" s="27" t="n"/>
      <c r="D65" s="28" t="n"/>
      <c r="E65" s="21" t="n"/>
      <c r="F65" s="26">
        <f>IF(OR(B65="",C65="",D65=""),"",IF(COUNTIFS($B$2:$B$1001,B65,$C$2:$C$1001,"&lt;"&amp;C65)=0,"PRIMERA",IF(D65&lt;IFERROR(SUMPRODUCT(MAX(($B$2:$B$1001=B65)*($C$2:$C$1001&lt;C65)*$D$2:$D$1001)),0),"REVISAR SECUENCIA","OK")))</f>
        <v/>
      </c>
      <c r="H65">
        <f>IF(Vehiculos!A65="","",Vehiculos!A65)</f>
        <v/>
      </c>
      <c r="K65">
        <f>IF(Catalogos!H65="","",Catalogos!H65)</f>
        <v/>
      </c>
    </row>
    <row r="66" ht="21" customHeight="1">
      <c r="A66" s="15" t="n"/>
      <c r="B66" s="15" t="n"/>
      <c r="C66" s="27" t="n"/>
      <c r="D66" s="28" t="n"/>
      <c r="E66" s="21" t="n"/>
      <c r="F66" s="22">
        <f>IF(OR(B66="",C66="",D66=""),"",IF(COUNTIFS($B$2:$B$1001,B66,$C$2:$C$1001,"&lt;"&amp;C66)=0,"PRIMERA",IF(D66&lt;IFERROR(SUMPRODUCT(MAX(($B$2:$B$1001=B66)*($C$2:$C$1001&lt;C66)*$D$2:$D$1001)),0),"REVISAR SECUENCIA","OK")))</f>
        <v/>
      </c>
      <c r="H66">
        <f>IF(Vehiculos!A66="","",Vehiculos!A66)</f>
        <v/>
      </c>
      <c r="K66">
        <f>IF(Catalogos!H66="","",Catalogos!H66)</f>
        <v/>
      </c>
    </row>
    <row r="67" ht="21" customHeight="1">
      <c r="A67" s="15" t="n"/>
      <c r="B67" s="15" t="n"/>
      <c r="C67" s="27" t="n"/>
      <c r="D67" s="28" t="n"/>
      <c r="E67" s="21" t="n"/>
      <c r="F67" s="26">
        <f>IF(OR(B67="",C67="",D67=""),"",IF(COUNTIFS($B$2:$B$1001,B67,$C$2:$C$1001,"&lt;"&amp;C67)=0,"PRIMERA",IF(D67&lt;IFERROR(SUMPRODUCT(MAX(($B$2:$B$1001=B67)*($C$2:$C$1001&lt;C67)*$D$2:$D$1001)),0),"REVISAR SECUENCIA","OK")))</f>
        <v/>
      </c>
      <c r="H67">
        <f>IF(Vehiculos!A67="","",Vehiculos!A67)</f>
        <v/>
      </c>
      <c r="K67">
        <f>IF(Catalogos!H67="","",Catalogos!H67)</f>
        <v/>
      </c>
    </row>
    <row r="68" ht="21" customHeight="1">
      <c r="A68" s="15" t="n"/>
      <c r="B68" s="15" t="n"/>
      <c r="C68" s="27" t="n"/>
      <c r="D68" s="28" t="n"/>
      <c r="E68" s="21" t="n"/>
      <c r="F68" s="22">
        <f>IF(OR(B68="",C68="",D68=""),"",IF(COUNTIFS($B$2:$B$1001,B68,$C$2:$C$1001,"&lt;"&amp;C68)=0,"PRIMERA",IF(D68&lt;IFERROR(SUMPRODUCT(MAX(($B$2:$B$1001=B68)*($C$2:$C$1001&lt;C68)*$D$2:$D$1001)),0),"REVISAR SECUENCIA","OK")))</f>
        <v/>
      </c>
      <c r="H68">
        <f>IF(Vehiculos!A68="","",Vehiculos!A68)</f>
        <v/>
      </c>
      <c r="K68">
        <f>IF(Catalogos!H68="","",Catalogos!H68)</f>
        <v/>
      </c>
    </row>
    <row r="69" ht="21" customHeight="1">
      <c r="A69" s="15" t="n"/>
      <c r="B69" s="15" t="n"/>
      <c r="C69" s="27" t="n"/>
      <c r="D69" s="28" t="n"/>
      <c r="E69" s="21" t="n"/>
      <c r="F69" s="26">
        <f>IF(OR(B69="",C69="",D69=""),"",IF(COUNTIFS($B$2:$B$1001,B69,$C$2:$C$1001,"&lt;"&amp;C69)=0,"PRIMERA",IF(D69&lt;IFERROR(SUMPRODUCT(MAX(($B$2:$B$1001=B69)*($C$2:$C$1001&lt;C69)*$D$2:$D$1001)),0),"REVISAR SECUENCIA","OK")))</f>
        <v/>
      </c>
      <c r="H69">
        <f>IF(Vehiculos!A69="","",Vehiculos!A69)</f>
        <v/>
      </c>
      <c r="K69">
        <f>IF(Catalogos!H69="","",Catalogos!H69)</f>
        <v/>
      </c>
    </row>
    <row r="70" ht="21" customHeight="1">
      <c r="A70" s="15" t="n"/>
      <c r="B70" s="15" t="n"/>
      <c r="C70" s="27" t="n"/>
      <c r="D70" s="28" t="n"/>
      <c r="E70" s="21" t="n"/>
      <c r="F70" s="22">
        <f>IF(OR(B70="",C70="",D70=""),"",IF(COUNTIFS($B$2:$B$1001,B70,$C$2:$C$1001,"&lt;"&amp;C70)=0,"PRIMERA",IF(D70&lt;IFERROR(SUMPRODUCT(MAX(($B$2:$B$1001=B70)*($C$2:$C$1001&lt;C70)*$D$2:$D$1001)),0),"REVISAR SECUENCIA","OK")))</f>
        <v/>
      </c>
      <c r="H70">
        <f>IF(Vehiculos!A70="","",Vehiculos!A70)</f>
        <v/>
      </c>
      <c r="K70">
        <f>IF(Catalogos!H70="","",Catalogos!H70)</f>
        <v/>
      </c>
    </row>
    <row r="71" ht="21" customHeight="1">
      <c r="A71" s="15" t="n"/>
      <c r="B71" s="15" t="n"/>
      <c r="C71" s="27" t="n"/>
      <c r="D71" s="28" t="n"/>
      <c r="E71" s="21" t="n"/>
      <c r="F71" s="26">
        <f>IF(OR(B71="",C71="",D71=""),"",IF(COUNTIFS($B$2:$B$1001,B71,$C$2:$C$1001,"&lt;"&amp;C71)=0,"PRIMERA",IF(D71&lt;IFERROR(SUMPRODUCT(MAX(($B$2:$B$1001=B71)*($C$2:$C$1001&lt;C71)*$D$2:$D$1001)),0),"REVISAR SECUENCIA","OK")))</f>
        <v/>
      </c>
      <c r="H71">
        <f>IF(Vehiculos!A71="","",Vehiculos!A71)</f>
        <v/>
      </c>
      <c r="K71">
        <f>IF(Catalogos!H71="","",Catalogos!H71)</f>
        <v/>
      </c>
    </row>
    <row r="72" ht="21" customHeight="1">
      <c r="A72" s="15" t="n"/>
      <c r="B72" s="15" t="n"/>
      <c r="C72" s="27" t="n"/>
      <c r="D72" s="28" t="n"/>
      <c r="E72" s="21" t="n"/>
      <c r="F72" s="22">
        <f>IF(OR(B72="",C72="",D72=""),"",IF(COUNTIFS($B$2:$B$1001,B72,$C$2:$C$1001,"&lt;"&amp;C72)=0,"PRIMERA",IF(D72&lt;IFERROR(SUMPRODUCT(MAX(($B$2:$B$1001=B72)*($C$2:$C$1001&lt;C72)*$D$2:$D$1001)),0),"REVISAR SECUENCIA","OK")))</f>
        <v/>
      </c>
      <c r="H72">
        <f>IF(Vehiculos!A72="","",Vehiculos!A72)</f>
        <v/>
      </c>
      <c r="K72">
        <f>IF(Catalogos!H72="","",Catalogos!H72)</f>
        <v/>
      </c>
    </row>
    <row r="73" ht="21" customHeight="1">
      <c r="A73" s="15" t="n"/>
      <c r="B73" s="15" t="n"/>
      <c r="C73" s="27" t="n"/>
      <c r="D73" s="28" t="n"/>
      <c r="E73" s="21" t="n"/>
      <c r="F73" s="26">
        <f>IF(OR(B73="",C73="",D73=""),"",IF(COUNTIFS($B$2:$B$1001,B73,$C$2:$C$1001,"&lt;"&amp;C73)=0,"PRIMERA",IF(D73&lt;IFERROR(SUMPRODUCT(MAX(($B$2:$B$1001=B73)*($C$2:$C$1001&lt;C73)*$D$2:$D$1001)),0),"REVISAR SECUENCIA","OK")))</f>
        <v/>
      </c>
      <c r="H73">
        <f>IF(Vehiculos!A73="","",Vehiculos!A73)</f>
        <v/>
      </c>
      <c r="K73">
        <f>IF(Catalogos!H73="","",Catalogos!H73)</f>
        <v/>
      </c>
    </row>
    <row r="74" ht="21" customHeight="1">
      <c r="A74" s="15" t="n"/>
      <c r="B74" s="15" t="n"/>
      <c r="C74" s="27" t="n"/>
      <c r="D74" s="28" t="n"/>
      <c r="E74" s="21" t="n"/>
      <c r="F74" s="22">
        <f>IF(OR(B74="",C74="",D74=""),"",IF(COUNTIFS($B$2:$B$1001,B74,$C$2:$C$1001,"&lt;"&amp;C74)=0,"PRIMERA",IF(D74&lt;IFERROR(SUMPRODUCT(MAX(($B$2:$B$1001=B74)*($C$2:$C$1001&lt;C74)*$D$2:$D$1001)),0),"REVISAR SECUENCIA","OK")))</f>
        <v/>
      </c>
      <c r="H74">
        <f>IF(Vehiculos!A74="","",Vehiculos!A74)</f>
        <v/>
      </c>
      <c r="K74">
        <f>IF(Catalogos!H74="","",Catalogos!H74)</f>
        <v/>
      </c>
    </row>
    <row r="75" ht="21" customHeight="1">
      <c r="A75" s="15" t="n"/>
      <c r="B75" s="15" t="n"/>
      <c r="C75" s="27" t="n"/>
      <c r="D75" s="28" t="n"/>
      <c r="E75" s="21" t="n"/>
      <c r="F75" s="26">
        <f>IF(OR(B75="",C75="",D75=""),"",IF(COUNTIFS($B$2:$B$1001,B75,$C$2:$C$1001,"&lt;"&amp;C75)=0,"PRIMERA",IF(D75&lt;IFERROR(SUMPRODUCT(MAX(($B$2:$B$1001=B75)*($C$2:$C$1001&lt;C75)*$D$2:$D$1001)),0),"REVISAR SECUENCIA","OK")))</f>
        <v/>
      </c>
      <c r="H75">
        <f>IF(Vehiculos!A75="","",Vehiculos!A75)</f>
        <v/>
      </c>
      <c r="K75">
        <f>IF(Catalogos!H75="","",Catalogos!H75)</f>
        <v/>
      </c>
    </row>
    <row r="76" ht="21" customHeight="1">
      <c r="A76" s="15" t="n"/>
      <c r="B76" s="15" t="n"/>
      <c r="C76" s="27" t="n"/>
      <c r="D76" s="28" t="n"/>
      <c r="E76" s="21" t="n"/>
      <c r="F76" s="22">
        <f>IF(OR(B76="",C76="",D76=""),"",IF(COUNTIFS($B$2:$B$1001,B76,$C$2:$C$1001,"&lt;"&amp;C76)=0,"PRIMERA",IF(D76&lt;IFERROR(SUMPRODUCT(MAX(($B$2:$B$1001=B76)*($C$2:$C$1001&lt;C76)*$D$2:$D$1001)),0),"REVISAR SECUENCIA","OK")))</f>
        <v/>
      </c>
      <c r="H76">
        <f>IF(Vehiculos!A76="","",Vehiculos!A76)</f>
        <v/>
      </c>
      <c r="K76">
        <f>IF(Catalogos!H76="","",Catalogos!H76)</f>
        <v/>
      </c>
    </row>
    <row r="77" ht="21" customHeight="1">
      <c r="A77" s="15" t="n"/>
      <c r="B77" s="15" t="n"/>
      <c r="C77" s="27" t="n"/>
      <c r="D77" s="28" t="n"/>
      <c r="E77" s="21" t="n"/>
      <c r="F77" s="26">
        <f>IF(OR(B77="",C77="",D77=""),"",IF(COUNTIFS($B$2:$B$1001,B77,$C$2:$C$1001,"&lt;"&amp;C77)=0,"PRIMERA",IF(D77&lt;IFERROR(SUMPRODUCT(MAX(($B$2:$B$1001=B77)*($C$2:$C$1001&lt;C77)*$D$2:$D$1001)),0),"REVISAR SECUENCIA","OK")))</f>
        <v/>
      </c>
      <c r="H77">
        <f>IF(Vehiculos!A77="","",Vehiculos!A77)</f>
        <v/>
      </c>
      <c r="K77">
        <f>IF(Catalogos!H77="","",Catalogos!H77)</f>
        <v/>
      </c>
    </row>
    <row r="78" ht="21" customHeight="1">
      <c r="A78" s="15" t="n"/>
      <c r="B78" s="15" t="n"/>
      <c r="C78" s="27" t="n"/>
      <c r="D78" s="28" t="n"/>
      <c r="E78" s="21" t="n"/>
      <c r="F78" s="22">
        <f>IF(OR(B78="",C78="",D78=""),"",IF(COUNTIFS($B$2:$B$1001,B78,$C$2:$C$1001,"&lt;"&amp;C78)=0,"PRIMERA",IF(D78&lt;IFERROR(SUMPRODUCT(MAX(($B$2:$B$1001=B78)*($C$2:$C$1001&lt;C78)*$D$2:$D$1001)),0),"REVISAR SECUENCIA","OK")))</f>
        <v/>
      </c>
      <c r="H78">
        <f>IF(Vehiculos!A78="","",Vehiculos!A78)</f>
        <v/>
      </c>
      <c r="K78">
        <f>IF(Catalogos!H78="","",Catalogos!H78)</f>
        <v/>
      </c>
    </row>
    <row r="79" ht="21" customHeight="1">
      <c r="A79" s="15" t="n"/>
      <c r="B79" s="15" t="n"/>
      <c r="C79" s="27" t="n"/>
      <c r="D79" s="28" t="n"/>
      <c r="E79" s="21" t="n"/>
      <c r="F79" s="26">
        <f>IF(OR(B79="",C79="",D79=""),"",IF(COUNTIFS($B$2:$B$1001,B79,$C$2:$C$1001,"&lt;"&amp;C79)=0,"PRIMERA",IF(D79&lt;IFERROR(SUMPRODUCT(MAX(($B$2:$B$1001=B79)*($C$2:$C$1001&lt;C79)*$D$2:$D$1001)),0),"REVISAR SECUENCIA","OK")))</f>
        <v/>
      </c>
      <c r="H79">
        <f>IF(Vehiculos!A79="","",Vehiculos!A79)</f>
        <v/>
      </c>
      <c r="K79">
        <f>IF(Catalogos!H79="","",Catalogos!H79)</f>
        <v/>
      </c>
    </row>
    <row r="80" ht="21" customHeight="1">
      <c r="A80" s="15" t="n"/>
      <c r="B80" s="15" t="n"/>
      <c r="C80" s="27" t="n"/>
      <c r="D80" s="28" t="n"/>
      <c r="E80" s="21" t="n"/>
      <c r="F80" s="22">
        <f>IF(OR(B80="",C80="",D80=""),"",IF(COUNTIFS($B$2:$B$1001,B80,$C$2:$C$1001,"&lt;"&amp;C80)=0,"PRIMERA",IF(D80&lt;IFERROR(SUMPRODUCT(MAX(($B$2:$B$1001=B80)*($C$2:$C$1001&lt;C80)*$D$2:$D$1001)),0),"REVISAR SECUENCIA","OK")))</f>
        <v/>
      </c>
      <c r="H80">
        <f>IF(Vehiculos!A80="","",Vehiculos!A80)</f>
        <v/>
      </c>
      <c r="K80">
        <f>IF(Catalogos!H80="","",Catalogos!H80)</f>
        <v/>
      </c>
    </row>
    <row r="81" ht="21" customHeight="1">
      <c r="A81" s="15" t="n"/>
      <c r="B81" s="15" t="n"/>
      <c r="C81" s="27" t="n"/>
      <c r="D81" s="28" t="n"/>
      <c r="E81" s="21" t="n"/>
      <c r="F81" s="26">
        <f>IF(OR(B81="",C81="",D81=""),"",IF(COUNTIFS($B$2:$B$1001,B81,$C$2:$C$1001,"&lt;"&amp;C81)=0,"PRIMERA",IF(D81&lt;IFERROR(SUMPRODUCT(MAX(($B$2:$B$1001=B81)*($C$2:$C$1001&lt;C81)*$D$2:$D$1001)),0),"REVISAR SECUENCIA","OK")))</f>
        <v/>
      </c>
      <c r="H81">
        <f>IF(Vehiculos!A81="","",Vehiculos!A81)</f>
        <v/>
      </c>
      <c r="K81">
        <f>IF(Catalogos!H81="","",Catalogos!H81)</f>
        <v/>
      </c>
    </row>
    <row r="82" ht="21" customHeight="1">
      <c r="A82" s="15" t="n"/>
      <c r="B82" s="15" t="n"/>
      <c r="C82" s="27" t="n"/>
      <c r="D82" s="28" t="n"/>
      <c r="E82" s="21" t="n"/>
      <c r="F82" s="22">
        <f>IF(OR(B82="",C82="",D82=""),"",IF(COUNTIFS($B$2:$B$1001,B82,$C$2:$C$1001,"&lt;"&amp;C82)=0,"PRIMERA",IF(D82&lt;IFERROR(SUMPRODUCT(MAX(($B$2:$B$1001=B82)*($C$2:$C$1001&lt;C82)*$D$2:$D$1001)),0),"REVISAR SECUENCIA","OK")))</f>
        <v/>
      </c>
      <c r="H82">
        <f>IF(Vehiculos!A82="","",Vehiculos!A82)</f>
        <v/>
      </c>
      <c r="K82">
        <f>IF(Catalogos!H82="","",Catalogos!H82)</f>
        <v/>
      </c>
    </row>
    <row r="83" ht="21" customHeight="1">
      <c r="A83" s="15" t="n"/>
      <c r="B83" s="15" t="n"/>
      <c r="C83" s="27" t="n"/>
      <c r="D83" s="28" t="n"/>
      <c r="E83" s="21" t="n"/>
      <c r="F83" s="26">
        <f>IF(OR(B83="",C83="",D83=""),"",IF(COUNTIFS($B$2:$B$1001,B83,$C$2:$C$1001,"&lt;"&amp;C83)=0,"PRIMERA",IF(D83&lt;IFERROR(SUMPRODUCT(MAX(($B$2:$B$1001=B83)*($C$2:$C$1001&lt;C83)*$D$2:$D$1001)),0),"REVISAR SECUENCIA","OK")))</f>
        <v/>
      </c>
      <c r="H83">
        <f>IF(Vehiculos!A83="","",Vehiculos!A83)</f>
        <v/>
      </c>
      <c r="K83">
        <f>IF(Catalogos!H83="","",Catalogos!H83)</f>
        <v/>
      </c>
    </row>
    <row r="84" ht="21" customHeight="1">
      <c r="A84" s="15" t="n"/>
      <c r="B84" s="15" t="n"/>
      <c r="C84" s="27" t="n"/>
      <c r="D84" s="28" t="n"/>
      <c r="E84" s="21" t="n"/>
      <c r="F84" s="22">
        <f>IF(OR(B84="",C84="",D84=""),"",IF(COUNTIFS($B$2:$B$1001,B84,$C$2:$C$1001,"&lt;"&amp;C84)=0,"PRIMERA",IF(D84&lt;IFERROR(SUMPRODUCT(MAX(($B$2:$B$1001=B84)*($C$2:$C$1001&lt;C84)*$D$2:$D$1001)),0),"REVISAR SECUENCIA","OK")))</f>
        <v/>
      </c>
      <c r="H84">
        <f>IF(Vehiculos!A84="","",Vehiculos!A84)</f>
        <v/>
      </c>
      <c r="K84">
        <f>IF(Catalogos!H84="","",Catalogos!H84)</f>
        <v/>
      </c>
    </row>
    <row r="85" ht="21" customHeight="1">
      <c r="A85" s="15" t="n"/>
      <c r="B85" s="15" t="n"/>
      <c r="C85" s="27" t="n"/>
      <c r="D85" s="28" t="n"/>
      <c r="E85" s="21" t="n"/>
      <c r="F85" s="26">
        <f>IF(OR(B85="",C85="",D85=""),"",IF(COUNTIFS($B$2:$B$1001,B85,$C$2:$C$1001,"&lt;"&amp;C85)=0,"PRIMERA",IF(D85&lt;IFERROR(SUMPRODUCT(MAX(($B$2:$B$1001=B85)*($C$2:$C$1001&lt;C85)*$D$2:$D$1001)),0),"REVISAR SECUENCIA","OK")))</f>
        <v/>
      </c>
      <c r="H85">
        <f>IF(Vehiculos!A85="","",Vehiculos!A85)</f>
        <v/>
      </c>
      <c r="K85">
        <f>IF(Catalogos!H85="","",Catalogos!H85)</f>
        <v/>
      </c>
    </row>
    <row r="86" ht="21" customHeight="1">
      <c r="A86" s="15" t="n"/>
      <c r="B86" s="15" t="n"/>
      <c r="C86" s="27" t="n"/>
      <c r="D86" s="28" t="n"/>
      <c r="E86" s="21" t="n"/>
      <c r="F86" s="22">
        <f>IF(OR(B86="",C86="",D86=""),"",IF(COUNTIFS($B$2:$B$1001,B86,$C$2:$C$1001,"&lt;"&amp;C86)=0,"PRIMERA",IF(D86&lt;IFERROR(SUMPRODUCT(MAX(($B$2:$B$1001=B86)*($C$2:$C$1001&lt;C86)*$D$2:$D$1001)),0),"REVISAR SECUENCIA","OK")))</f>
        <v/>
      </c>
      <c r="H86">
        <f>IF(Vehiculos!A86="","",Vehiculos!A86)</f>
        <v/>
      </c>
      <c r="K86">
        <f>IF(Catalogos!H86="","",Catalogos!H86)</f>
        <v/>
      </c>
    </row>
    <row r="87" ht="21" customHeight="1">
      <c r="A87" s="15" t="n"/>
      <c r="B87" s="15" t="n"/>
      <c r="C87" s="27" t="n"/>
      <c r="D87" s="28" t="n"/>
      <c r="E87" s="21" t="n"/>
      <c r="F87" s="26">
        <f>IF(OR(B87="",C87="",D87=""),"",IF(COUNTIFS($B$2:$B$1001,B87,$C$2:$C$1001,"&lt;"&amp;C87)=0,"PRIMERA",IF(D87&lt;IFERROR(SUMPRODUCT(MAX(($B$2:$B$1001=B87)*($C$2:$C$1001&lt;C87)*$D$2:$D$1001)),0),"REVISAR SECUENCIA","OK")))</f>
        <v/>
      </c>
      <c r="H87">
        <f>IF(Vehiculos!A87="","",Vehiculos!A87)</f>
        <v/>
      </c>
      <c r="K87">
        <f>IF(Catalogos!H87="","",Catalogos!H87)</f>
        <v/>
      </c>
    </row>
    <row r="88" ht="21" customHeight="1">
      <c r="A88" s="15" t="n"/>
      <c r="B88" s="15" t="n"/>
      <c r="C88" s="27" t="n"/>
      <c r="D88" s="28" t="n"/>
      <c r="E88" s="21" t="n"/>
      <c r="F88" s="22">
        <f>IF(OR(B88="",C88="",D88=""),"",IF(COUNTIFS($B$2:$B$1001,B88,$C$2:$C$1001,"&lt;"&amp;C88)=0,"PRIMERA",IF(D88&lt;IFERROR(SUMPRODUCT(MAX(($B$2:$B$1001=B88)*($C$2:$C$1001&lt;C88)*$D$2:$D$1001)),0),"REVISAR SECUENCIA","OK")))</f>
        <v/>
      </c>
      <c r="H88">
        <f>IF(Vehiculos!A88="","",Vehiculos!A88)</f>
        <v/>
      </c>
      <c r="K88">
        <f>IF(Catalogos!H88="","",Catalogos!H88)</f>
        <v/>
      </c>
    </row>
    <row r="89" ht="21" customHeight="1">
      <c r="A89" s="15" t="n"/>
      <c r="B89" s="15" t="n"/>
      <c r="C89" s="27" t="n"/>
      <c r="D89" s="28" t="n"/>
      <c r="E89" s="21" t="n"/>
      <c r="F89" s="26">
        <f>IF(OR(B89="",C89="",D89=""),"",IF(COUNTIFS($B$2:$B$1001,B89,$C$2:$C$1001,"&lt;"&amp;C89)=0,"PRIMERA",IF(D89&lt;IFERROR(SUMPRODUCT(MAX(($B$2:$B$1001=B89)*($C$2:$C$1001&lt;C89)*$D$2:$D$1001)),0),"REVISAR SECUENCIA","OK")))</f>
        <v/>
      </c>
      <c r="H89">
        <f>IF(Vehiculos!A89="","",Vehiculos!A89)</f>
        <v/>
      </c>
      <c r="K89">
        <f>IF(Catalogos!H89="","",Catalogos!H89)</f>
        <v/>
      </c>
    </row>
    <row r="90" ht="21" customHeight="1">
      <c r="A90" s="15" t="n"/>
      <c r="B90" s="15" t="n"/>
      <c r="C90" s="27" t="n"/>
      <c r="D90" s="28" t="n"/>
      <c r="E90" s="21" t="n"/>
      <c r="F90" s="22">
        <f>IF(OR(B90="",C90="",D90=""),"",IF(COUNTIFS($B$2:$B$1001,B90,$C$2:$C$1001,"&lt;"&amp;C90)=0,"PRIMERA",IF(D90&lt;IFERROR(SUMPRODUCT(MAX(($B$2:$B$1001=B90)*($C$2:$C$1001&lt;C90)*$D$2:$D$1001)),0),"REVISAR SECUENCIA","OK")))</f>
        <v/>
      </c>
      <c r="H90">
        <f>IF(Vehiculos!A90="","",Vehiculos!A90)</f>
        <v/>
      </c>
      <c r="K90">
        <f>IF(Catalogos!H90="","",Catalogos!H90)</f>
        <v/>
      </c>
    </row>
    <row r="91" ht="21" customHeight="1">
      <c r="A91" s="15" t="n"/>
      <c r="B91" s="15" t="n"/>
      <c r="C91" s="27" t="n"/>
      <c r="D91" s="28" t="n"/>
      <c r="E91" s="21" t="n"/>
      <c r="F91" s="26">
        <f>IF(OR(B91="",C91="",D91=""),"",IF(COUNTIFS($B$2:$B$1001,B91,$C$2:$C$1001,"&lt;"&amp;C91)=0,"PRIMERA",IF(D91&lt;IFERROR(SUMPRODUCT(MAX(($B$2:$B$1001=B91)*($C$2:$C$1001&lt;C91)*$D$2:$D$1001)),0),"REVISAR SECUENCIA","OK")))</f>
        <v/>
      </c>
      <c r="H91">
        <f>IF(Vehiculos!A91="","",Vehiculos!A91)</f>
        <v/>
      </c>
      <c r="K91">
        <f>IF(Catalogos!H91="","",Catalogos!H91)</f>
        <v/>
      </c>
    </row>
    <row r="92" ht="21" customHeight="1">
      <c r="A92" s="15" t="n"/>
      <c r="B92" s="15" t="n"/>
      <c r="C92" s="27" t="n"/>
      <c r="D92" s="28" t="n"/>
      <c r="E92" s="21" t="n"/>
      <c r="F92" s="22">
        <f>IF(OR(B92="",C92="",D92=""),"",IF(COUNTIFS($B$2:$B$1001,B92,$C$2:$C$1001,"&lt;"&amp;C92)=0,"PRIMERA",IF(D92&lt;IFERROR(SUMPRODUCT(MAX(($B$2:$B$1001=B92)*($C$2:$C$1001&lt;C92)*$D$2:$D$1001)),0),"REVISAR SECUENCIA","OK")))</f>
        <v/>
      </c>
      <c r="H92">
        <f>IF(Vehiculos!A92="","",Vehiculos!A92)</f>
        <v/>
      </c>
      <c r="K92">
        <f>IF(Catalogos!H92="","",Catalogos!H92)</f>
        <v/>
      </c>
    </row>
    <row r="93" ht="21" customHeight="1">
      <c r="A93" s="15" t="n"/>
      <c r="B93" s="15" t="n"/>
      <c r="C93" s="27" t="n"/>
      <c r="D93" s="28" t="n"/>
      <c r="E93" s="21" t="n"/>
      <c r="F93" s="26">
        <f>IF(OR(B93="",C93="",D93=""),"",IF(COUNTIFS($B$2:$B$1001,B93,$C$2:$C$1001,"&lt;"&amp;C93)=0,"PRIMERA",IF(D93&lt;IFERROR(SUMPRODUCT(MAX(($B$2:$B$1001=B93)*($C$2:$C$1001&lt;C93)*$D$2:$D$1001)),0),"REVISAR SECUENCIA","OK")))</f>
        <v/>
      </c>
      <c r="H93">
        <f>IF(Vehiculos!A93="","",Vehiculos!A93)</f>
        <v/>
      </c>
      <c r="K93">
        <f>IF(Catalogos!H93="","",Catalogos!H93)</f>
        <v/>
      </c>
    </row>
    <row r="94" ht="21" customHeight="1">
      <c r="A94" s="15" t="n"/>
      <c r="B94" s="15" t="n"/>
      <c r="C94" s="27" t="n"/>
      <c r="D94" s="28" t="n"/>
      <c r="E94" s="21" t="n"/>
      <c r="F94" s="22">
        <f>IF(OR(B94="",C94="",D94=""),"",IF(COUNTIFS($B$2:$B$1001,B94,$C$2:$C$1001,"&lt;"&amp;C94)=0,"PRIMERA",IF(D94&lt;IFERROR(SUMPRODUCT(MAX(($B$2:$B$1001=B94)*($C$2:$C$1001&lt;C94)*$D$2:$D$1001)),0),"REVISAR SECUENCIA","OK")))</f>
        <v/>
      </c>
      <c r="H94">
        <f>IF(Vehiculos!A94="","",Vehiculos!A94)</f>
        <v/>
      </c>
      <c r="K94">
        <f>IF(Catalogos!H94="","",Catalogos!H94)</f>
        <v/>
      </c>
    </row>
    <row r="95" ht="21" customHeight="1">
      <c r="A95" s="15" t="n"/>
      <c r="B95" s="15" t="n"/>
      <c r="C95" s="27" t="n"/>
      <c r="D95" s="28" t="n"/>
      <c r="E95" s="21" t="n"/>
      <c r="F95" s="26">
        <f>IF(OR(B95="",C95="",D95=""),"",IF(COUNTIFS($B$2:$B$1001,B95,$C$2:$C$1001,"&lt;"&amp;C95)=0,"PRIMERA",IF(D95&lt;IFERROR(SUMPRODUCT(MAX(($B$2:$B$1001=B95)*($C$2:$C$1001&lt;C95)*$D$2:$D$1001)),0),"REVISAR SECUENCIA","OK")))</f>
        <v/>
      </c>
      <c r="H95">
        <f>IF(Vehiculos!A95="","",Vehiculos!A95)</f>
        <v/>
      </c>
      <c r="K95">
        <f>IF(Catalogos!H95="","",Catalogos!H95)</f>
        <v/>
      </c>
    </row>
    <row r="96" ht="21" customHeight="1">
      <c r="A96" s="15" t="n"/>
      <c r="B96" s="15" t="n"/>
      <c r="C96" s="27" t="n"/>
      <c r="D96" s="28" t="n"/>
      <c r="E96" s="21" t="n"/>
      <c r="F96" s="22">
        <f>IF(OR(B96="",C96="",D96=""),"",IF(COUNTIFS($B$2:$B$1001,B96,$C$2:$C$1001,"&lt;"&amp;C96)=0,"PRIMERA",IF(D96&lt;IFERROR(SUMPRODUCT(MAX(($B$2:$B$1001=B96)*($C$2:$C$1001&lt;C96)*$D$2:$D$1001)),0),"REVISAR SECUENCIA","OK")))</f>
        <v/>
      </c>
      <c r="H96">
        <f>IF(Vehiculos!A96="","",Vehiculos!A96)</f>
        <v/>
      </c>
      <c r="K96">
        <f>IF(Catalogos!H96="","",Catalogos!H96)</f>
        <v/>
      </c>
    </row>
    <row r="97" ht="21" customHeight="1">
      <c r="A97" s="15" t="n"/>
      <c r="B97" s="15" t="n"/>
      <c r="C97" s="27" t="n"/>
      <c r="D97" s="28" t="n"/>
      <c r="E97" s="21" t="n"/>
      <c r="F97" s="26">
        <f>IF(OR(B97="",C97="",D97=""),"",IF(COUNTIFS($B$2:$B$1001,B97,$C$2:$C$1001,"&lt;"&amp;C97)=0,"PRIMERA",IF(D97&lt;IFERROR(SUMPRODUCT(MAX(($B$2:$B$1001=B97)*($C$2:$C$1001&lt;C97)*$D$2:$D$1001)),0),"REVISAR SECUENCIA","OK")))</f>
        <v/>
      </c>
      <c r="H97">
        <f>IF(Vehiculos!A97="","",Vehiculos!A97)</f>
        <v/>
      </c>
      <c r="K97">
        <f>IF(Catalogos!H97="","",Catalogos!H97)</f>
        <v/>
      </c>
    </row>
    <row r="98" ht="21" customHeight="1">
      <c r="A98" s="15" t="n"/>
      <c r="B98" s="15" t="n"/>
      <c r="C98" s="27" t="n"/>
      <c r="D98" s="28" t="n"/>
      <c r="E98" s="21" t="n"/>
      <c r="F98" s="22">
        <f>IF(OR(B98="",C98="",D98=""),"",IF(COUNTIFS($B$2:$B$1001,B98,$C$2:$C$1001,"&lt;"&amp;C98)=0,"PRIMERA",IF(D98&lt;IFERROR(SUMPRODUCT(MAX(($B$2:$B$1001=B98)*($C$2:$C$1001&lt;C98)*$D$2:$D$1001)),0),"REVISAR SECUENCIA","OK")))</f>
        <v/>
      </c>
      <c r="H98">
        <f>IF(Vehiculos!A98="","",Vehiculos!A98)</f>
        <v/>
      </c>
      <c r="K98">
        <f>IF(Catalogos!H98="","",Catalogos!H98)</f>
        <v/>
      </c>
    </row>
    <row r="99" ht="21" customHeight="1">
      <c r="A99" s="15" t="n"/>
      <c r="B99" s="15" t="n"/>
      <c r="C99" s="27" t="n"/>
      <c r="D99" s="28" t="n"/>
      <c r="E99" s="21" t="n"/>
      <c r="F99" s="26">
        <f>IF(OR(B99="",C99="",D99=""),"",IF(COUNTIFS($B$2:$B$1001,B99,$C$2:$C$1001,"&lt;"&amp;C99)=0,"PRIMERA",IF(D99&lt;IFERROR(SUMPRODUCT(MAX(($B$2:$B$1001=B99)*($C$2:$C$1001&lt;C99)*$D$2:$D$1001)),0),"REVISAR SECUENCIA","OK")))</f>
        <v/>
      </c>
      <c r="H99">
        <f>IF(Vehiculos!A99="","",Vehiculos!A99)</f>
        <v/>
      </c>
      <c r="K99">
        <f>IF(Catalogos!H99="","",Catalogos!H99)</f>
        <v/>
      </c>
    </row>
    <row r="100" ht="21" customHeight="1">
      <c r="A100" s="15" t="n"/>
      <c r="B100" s="15" t="n"/>
      <c r="C100" s="27" t="n"/>
      <c r="D100" s="28" t="n"/>
      <c r="E100" s="21" t="n"/>
      <c r="F100" s="22">
        <f>IF(OR(B100="",C100="",D100=""),"",IF(COUNTIFS($B$2:$B$1001,B100,$C$2:$C$1001,"&lt;"&amp;C100)=0,"PRIMERA",IF(D100&lt;IFERROR(SUMPRODUCT(MAX(($B$2:$B$1001=B100)*($C$2:$C$1001&lt;C100)*$D$2:$D$1001)),0),"REVISAR SECUENCIA","OK")))</f>
        <v/>
      </c>
      <c r="H100">
        <f>IF(Vehiculos!A100="","",Vehiculos!A100)</f>
        <v/>
      </c>
      <c r="K100">
        <f>IF(Catalogos!H100="","",Catalogos!H100)</f>
        <v/>
      </c>
    </row>
    <row r="101" ht="21" customHeight="1">
      <c r="A101" s="15" t="n"/>
      <c r="B101" s="15" t="n"/>
      <c r="C101" s="27" t="n"/>
      <c r="D101" s="28" t="n"/>
      <c r="E101" s="21" t="n"/>
      <c r="F101" s="26">
        <f>IF(OR(B101="",C101="",D101=""),"",IF(COUNTIFS($B$2:$B$1001,B101,$C$2:$C$1001,"&lt;"&amp;C101)=0,"PRIMERA",IF(D101&lt;IFERROR(SUMPRODUCT(MAX(($B$2:$B$1001=B101)*($C$2:$C$1001&lt;C101)*$D$2:$D$1001)),0),"REVISAR SECUENCIA","OK")))</f>
        <v/>
      </c>
      <c r="H101">
        <f>IF(Vehiculos!A101="","",Vehiculos!A101)</f>
        <v/>
      </c>
      <c r="K101">
        <f>IF(Catalogos!H101="","",Catalogos!H101)</f>
        <v/>
      </c>
    </row>
    <row r="102" ht="21" customHeight="1">
      <c r="A102" s="15" t="n"/>
      <c r="B102" s="15" t="n"/>
      <c r="C102" s="27" t="n"/>
      <c r="D102" s="28" t="n"/>
      <c r="E102" s="21" t="n"/>
      <c r="F102" s="22">
        <f>IF(OR(B102="",C102="",D102=""),"",IF(COUNTIFS($B$2:$B$1001,B102,$C$2:$C$1001,"&lt;"&amp;C102)=0,"PRIMERA",IF(D102&lt;IFERROR(SUMPRODUCT(MAX(($B$2:$B$1001=B102)*($C$2:$C$1001&lt;C102)*$D$2:$D$1001)),0),"REVISAR SECUENCIA","OK")))</f>
        <v/>
      </c>
      <c r="H102">
        <f>IF(Vehiculos!A102="","",Vehiculos!A102)</f>
        <v/>
      </c>
      <c r="K102">
        <f>IF(Catalogos!H102="","",Catalogos!H102)</f>
        <v/>
      </c>
    </row>
    <row r="103" ht="21" customHeight="1">
      <c r="A103" s="15" t="n"/>
      <c r="B103" s="15" t="n"/>
      <c r="C103" s="27" t="n"/>
      <c r="D103" s="28" t="n"/>
      <c r="E103" s="21" t="n"/>
      <c r="F103" s="26">
        <f>IF(OR(B103="",C103="",D103=""),"",IF(COUNTIFS($B$2:$B$1001,B103,$C$2:$C$1001,"&lt;"&amp;C103)=0,"PRIMERA",IF(D103&lt;IFERROR(SUMPRODUCT(MAX(($B$2:$B$1001=B103)*($C$2:$C$1001&lt;C103)*$D$2:$D$1001)),0),"REVISAR SECUENCIA","OK")))</f>
        <v/>
      </c>
      <c r="H103">
        <f>IF(Vehiculos!A103="","",Vehiculos!A103)</f>
        <v/>
      </c>
      <c r="K103">
        <f>IF(Catalogos!H103="","",Catalogos!H103)</f>
        <v/>
      </c>
    </row>
    <row r="104" ht="21" customHeight="1">
      <c r="A104" s="15" t="n"/>
      <c r="B104" s="15" t="n"/>
      <c r="C104" s="27" t="n"/>
      <c r="D104" s="28" t="n"/>
      <c r="E104" s="21" t="n"/>
      <c r="F104" s="22">
        <f>IF(OR(B104="",C104="",D104=""),"",IF(COUNTIFS($B$2:$B$1001,B104,$C$2:$C$1001,"&lt;"&amp;C104)=0,"PRIMERA",IF(D104&lt;IFERROR(SUMPRODUCT(MAX(($B$2:$B$1001=B104)*($C$2:$C$1001&lt;C104)*$D$2:$D$1001)),0),"REVISAR SECUENCIA","OK")))</f>
        <v/>
      </c>
      <c r="H104">
        <f>IF(Vehiculos!A104="","",Vehiculos!A104)</f>
        <v/>
      </c>
      <c r="K104">
        <f>IF(Catalogos!H104="","",Catalogos!H104)</f>
        <v/>
      </c>
    </row>
    <row r="105" ht="21" customHeight="1">
      <c r="A105" s="15" t="n"/>
      <c r="B105" s="15" t="n"/>
      <c r="C105" s="27" t="n"/>
      <c r="D105" s="28" t="n"/>
      <c r="E105" s="21" t="n"/>
      <c r="F105" s="26">
        <f>IF(OR(B105="",C105="",D105=""),"",IF(COUNTIFS($B$2:$B$1001,B105,$C$2:$C$1001,"&lt;"&amp;C105)=0,"PRIMERA",IF(D105&lt;IFERROR(SUMPRODUCT(MAX(($B$2:$B$1001=B105)*($C$2:$C$1001&lt;C105)*$D$2:$D$1001)),0),"REVISAR SECUENCIA","OK")))</f>
        <v/>
      </c>
      <c r="H105">
        <f>IF(Vehiculos!A105="","",Vehiculos!A105)</f>
        <v/>
      </c>
      <c r="K105">
        <f>IF(Catalogos!H105="","",Catalogos!H105)</f>
        <v/>
      </c>
    </row>
    <row r="106" ht="21" customHeight="1">
      <c r="A106" s="15" t="n"/>
      <c r="B106" s="15" t="n"/>
      <c r="C106" s="27" t="n"/>
      <c r="D106" s="28" t="n"/>
      <c r="E106" s="21" t="n"/>
      <c r="F106" s="22">
        <f>IF(OR(B106="",C106="",D106=""),"",IF(COUNTIFS($B$2:$B$1001,B106,$C$2:$C$1001,"&lt;"&amp;C106)=0,"PRIMERA",IF(D106&lt;IFERROR(SUMPRODUCT(MAX(($B$2:$B$1001=B106)*($C$2:$C$1001&lt;C106)*$D$2:$D$1001)),0),"REVISAR SECUENCIA","OK")))</f>
        <v/>
      </c>
      <c r="H106">
        <f>IF(Vehiculos!A106="","",Vehiculos!A106)</f>
        <v/>
      </c>
      <c r="K106">
        <f>IF(Catalogos!H106="","",Catalogos!H106)</f>
        <v/>
      </c>
    </row>
    <row r="107" ht="21" customHeight="1">
      <c r="A107" s="15" t="n"/>
      <c r="B107" s="15" t="n"/>
      <c r="C107" s="27" t="n"/>
      <c r="D107" s="28" t="n"/>
      <c r="E107" s="21" t="n"/>
      <c r="F107" s="26">
        <f>IF(OR(B107="",C107="",D107=""),"",IF(COUNTIFS($B$2:$B$1001,B107,$C$2:$C$1001,"&lt;"&amp;C107)=0,"PRIMERA",IF(D107&lt;IFERROR(SUMPRODUCT(MAX(($B$2:$B$1001=B107)*($C$2:$C$1001&lt;C107)*$D$2:$D$1001)),0),"REVISAR SECUENCIA","OK")))</f>
        <v/>
      </c>
      <c r="H107">
        <f>IF(Vehiculos!A107="","",Vehiculos!A107)</f>
        <v/>
      </c>
      <c r="K107">
        <f>IF(Catalogos!H107="","",Catalogos!H107)</f>
        <v/>
      </c>
    </row>
    <row r="108" ht="21" customHeight="1">
      <c r="A108" s="15" t="n"/>
      <c r="B108" s="15" t="n"/>
      <c r="C108" s="27" t="n"/>
      <c r="D108" s="28" t="n"/>
      <c r="E108" s="21" t="n"/>
      <c r="F108" s="22">
        <f>IF(OR(B108="",C108="",D108=""),"",IF(COUNTIFS($B$2:$B$1001,B108,$C$2:$C$1001,"&lt;"&amp;C108)=0,"PRIMERA",IF(D108&lt;IFERROR(SUMPRODUCT(MAX(($B$2:$B$1001=B108)*($C$2:$C$1001&lt;C108)*$D$2:$D$1001)),0),"REVISAR SECUENCIA","OK")))</f>
        <v/>
      </c>
      <c r="H108">
        <f>IF(Vehiculos!A108="","",Vehiculos!A108)</f>
        <v/>
      </c>
      <c r="K108">
        <f>IF(Catalogos!H108="","",Catalogos!H108)</f>
        <v/>
      </c>
    </row>
    <row r="109" ht="21" customHeight="1">
      <c r="A109" s="15" t="n"/>
      <c r="B109" s="15" t="n"/>
      <c r="C109" s="27" t="n"/>
      <c r="D109" s="28" t="n"/>
      <c r="E109" s="21" t="n"/>
      <c r="F109" s="26">
        <f>IF(OR(B109="",C109="",D109=""),"",IF(COUNTIFS($B$2:$B$1001,B109,$C$2:$C$1001,"&lt;"&amp;C109)=0,"PRIMERA",IF(D109&lt;IFERROR(SUMPRODUCT(MAX(($B$2:$B$1001=B109)*($C$2:$C$1001&lt;C109)*$D$2:$D$1001)),0),"REVISAR SECUENCIA","OK")))</f>
        <v/>
      </c>
      <c r="H109">
        <f>IF(Vehiculos!A109="","",Vehiculos!A109)</f>
        <v/>
      </c>
      <c r="K109">
        <f>IF(Catalogos!H109="","",Catalogos!H109)</f>
        <v/>
      </c>
    </row>
    <row r="110" ht="21" customHeight="1">
      <c r="A110" s="15" t="n"/>
      <c r="B110" s="15" t="n"/>
      <c r="C110" s="27" t="n"/>
      <c r="D110" s="28" t="n"/>
      <c r="E110" s="21" t="n"/>
      <c r="F110" s="22">
        <f>IF(OR(B110="",C110="",D110=""),"",IF(COUNTIFS($B$2:$B$1001,B110,$C$2:$C$1001,"&lt;"&amp;C110)=0,"PRIMERA",IF(D110&lt;IFERROR(SUMPRODUCT(MAX(($B$2:$B$1001=B110)*($C$2:$C$1001&lt;C110)*$D$2:$D$1001)),0),"REVISAR SECUENCIA","OK")))</f>
        <v/>
      </c>
      <c r="H110">
        <f>IF(Vehiculos!A110="","",Vehiculos!A110)</f>
        <v/>
      </c>
      <c r="K110">
        <f>IF(Catalogos!H110="","",Catalogos!H110)</f>
        <v/>
      </c>
    </row>
    <row r="111" ht="21" customHeight="1">
      <c r="A111" s="15" t="n"/>
      <c r="B111" s="15" t="n"/>
      <c r="C111" s="27" t="n"/>
      <c r="D111" s="28" t="n"/>
      <c r="E111" s="21" t="n"/>
      <c r="F111" s="26">
        <f>IF(OR(B111="",C111="",D111=""),"",IF(COUNTIFS($B$2:$B$1001,B111,$C$2:$C$1001,"&lt;"&amp;C111)=0,"PRIMERA",IF(D111&lt;IFERROR(SUMPRODUCT(MAX(($B$2:$B$1001=B111)*($C$2:$C$1001&lt;C111)*$D$2:$D$1001)),0),"REVISAR SECUENCIA","OK")))</f>
        <v/>
      </c>
      <c r="H111">
        <f>IF(Vehiculos!A111="","",Vehiculos!A111)</f>
        <v/>
      </c>
      <c r="K111">
        <f>IF(Catalogos!H111="","",Catalogos!H111)</f>
        <v/>
      </c>
    </row>
    <row r="112" ht="21" customHeight="1">
      <c r="A112" s="15" t="n"/>
      <c r="B112" s="15" t="n"/>
      <c r="C112" s="27" t="n"/>
      <c r="D112" s="28" t="n"/>
      <c r="E112" s="21" t="n"/>
      <c r="F112" s="22">
        <f>IF(OR(B112="",C112="",D112=""),"",IF(COUNTIFS($B$2:$B$1001,B112,$C$2:$C$1001,"&lt;"&amp;C112)=0,"PRIMERA",IF(D112&lt;IFERROR(SUMPRODUCT(MAX(($B$2:$B$1001=B112)*($C$2:$C$1001&lt;C112)*$D$2:$D$1001)),0),"REVISAR SECUENCIA","OK")))</f>
        <v/>
      </c>
      <c r="H112">
        <f>IF(Vehiculos!A112="","",Vehiculos!A112)</f>
        <v/>
      </c>
      <c r="K112">
        <f>IF(Catalogos!H112="","",Catalogos!H112)</f>
        <v/>
      </c>
    </row>
    <row r="113" ht="21" customHeight="1">
      <c r="A113" s="15" t="n"/>
      <c r="B113" s="15" t="n"/>
      <c r="C113" s="27" t="n"/>
      <c r="D113" s="28" t="n"/>
      <c r="E113" s="21" t="n"/>
      <c r="F113" s="26">
        <f>IF(OR(B113="",C113="",D113=""),"",IF(COUNTIFS($B$2:$B$1001,B113,$C$2:$C$1001,"&lt;"&amp;C113)=0,"PRIMERA",IF(D113&lt;IFERROR(SUMPRODUCT(MAX(($B$2:$B$1001=B113)*($C$2:$C$1001&lt;C113)*$D$2:$D$1001)),0),"REVISAR SECUENCIA","OK")))</f>
        <v/>
      </c>
      <c r="H113">
        <f>IF(Vehiculos!A113="","",Vehiculos!A113)</f>
        <v/>
      </c>
      <c r="K113">
        <f>IF(Catalogos!H113="","",Catalogos!H113)</f>
        <v/>
      </c>
    </row>
    <row r="114" ht="21" customHeight="1">
      <c r="A114" s="15" t="n"/>
      <c r="B114" s="15" t="n"/>
      <c r="C114" s="27" t="n"/>
      <c r="D114" s="28" t="n"/>
      <c r="E114" s="21" t="n"/>
      <c r="F114" s="22">
        <f>IF(OR(B114="",C114="",D114=""),"",IF(COUNTIFS($B$2:$B$1001,B114,$C$2:$C$1001,"&lt;"&amp;C114)=0,"PRIMERA",IF(D114&lt;IFERROR(SUMPRODUCT(MAX(($B$2:$B$1001=B114)*($C$2:$C$1001&lt;C114)*$D$2:$D$1001)),0),"REVISAR SECUENCIA","OK")))</f>
        <v/>
      </c>
      <c r="H114">
        <f>IF(Vehiculos!A114="","",Vehiculos!A114)</f>
        <v/>
      </c>
      <c r="K114">
        <f>IF(Catalogos!H114="","",Catalogos!H114)</f>
        <v/>
      </c>
    </row>
    <row r="115" ht="21" customHeight="1">
      <c r="A115" s="15" t="n"/>
      <c r="B115" s="15" t="n"/>
      <c r="C115" s="27" t="n"/>
      <c r="D115" s="28" t="n"/>
      <c r="E115" s="21" t="n"/>
      <c r="F115" s="26">
        <f>IF(OR(B115="",C115="",D115=""),"",IF(COUNTIFS($B$2:$B$1001,B115,$C$2:$C$1001,"&lt;"&amp;C115)=0,"PRIMERA",IF(D115&lt;IFERROR(SUMPRODUCT(MAX(($B$2:$B$1001=B115)*($C$2:$C$1001&lt;C115)*$D$2:$D$1001)),0),"REVISAR SECUENCIA","OK")))</f>
        <v/>
      </c>
      <c r="H115">
        <f>IF(Vehiculos!A115="","",Vehiculos!A115)</f>
        <v/>
      </c>
      <c r="K115">
        <f>IF(Catalogos!H115="","",Catalogos!H115)</f>
        <v/>
      </c>
    </row>
    <row r="116" ht="21" customHeight="1">
      <c r="A116" s="15" t="n"/>
      <c r="B116" s="15" t="n"/>
      <c r="C116" s="27" t="n"/>
      <c r="D116" s="28" t="n"/>
      <c r="E116" s="21" t="n"/>
      <c r="F116" s="22">
        <f>IF(OR(B116="",C116="",D116=""),"",IF(COUNTIFS($B$2:$B$1001,B116,$C$2:$C$1001,"&lt;"&amp;C116)=0,"PRIMERA",IF(D116&lt;IFERROR(SUMPRODUCT(MAX(($B$2:$B$1001=B116)*($C$2:$C$1001&lt;C116)*$D$2:$D$1001)),0),"REVISAR SECUENCIA","OK")))</f>
        <v/>
      </c>
      <c r="H116">
        <f>IF(Vehiculos!A116="","",Vehiculos!A116)</f>
        <v/>
      </c>
      <c r="K116">
        <f>IF(Catalogos!H116="","",Catalogos!H116)</f>
        <v/>
      </c>
    </row>
    <row r="117" ht="21" customHeight="1">
      <c r="A117" s="15" t="n"/>
      <c r="B117" s="15" t="n"/>
      <c r="C117" s="27" t="n"/>
      <c r="D117" s="28" t="n"/>
      <c r="E117" s="21" t="n"/>
      <c r="F117" s="26">
        <f>IF(OR(B117="",C117="",D117=""),"",IF(COUNTIFS($B$2:$B$1001,B117,$C$2:$C$1001,"&lt;"&amp;C117)=0,"PRIMERA",IF(D117&lt;IFERROR(SUMPRODUCT(MAX(($B$2:$B$1001=B117)*($C$2:$C$1001&lt;C117)*$D$2:$D$1001)),0),"REVISAR SECUENCIA","OK")))</f>
        <v/>
      </c>
      <c r="H117">
        <f>IF(Vehiculos!A117="","",Vehiculos!A117)</f>
        <v/>
      </c>
      <c r="K117">
        <f>IF(Catalogos!H117="","",Catalogos!H117)</f>
        <v/>
      </c>
    </row>
    <row r="118" ht="21" customHeight="1">
      <c r="A118" s="15" t="n"/>
      <c r="B118" s="15" t="n"/>
      <c r="C118" s="27" t="n"/>
      <c r="D118" s="28" t="n"/>
      <c r="E118" s="21" t="n"/>
      <c r="F118" s="22">
        <f>IF(OR(B118="",C118="",D118=""),"",IF(COUNTIFS($B$2:$B$1001,B118,$C$2:$C$1001,"&lt;"&amp;C118)=0,"PRIMERA",IF(D118&lt;IFERROR(SUMPRODUCT(MAX(($B$2:$B$1001=B118)*($C$2:$C$1001&lt;C118)*$D$2:$D$1001)),0),"REVISAR SECUENCIA","OK")))</f>
        <v/>
      </c>
      <c r="H118">
        <f>IF(Vehiculos!A118="","",Vehiculos!A118)</f>
        <v/>
      </c>
      <c r="K118">
        <f>IF(Catalogos!H118="","",Catalogos!H118)</f>
        <v/>
      </c>
    </row>
    <row r="119" ht="21" customHeight="1">
      <c r="A119" s="15" t="n"/>
      <c r="B119" s="15" t="n"/>
      <c r="C119" s="27" t="n"/>
      <c r="D119" s="28" t="n"/>
      <c r="E119" s="21" t="n"/>
      <c r="F119" s="26">
        <f>IF(OR(B119="",C119="",D119=""),"",IF(COUNTIFS($B$2:$B$1001,B119,$C$2:$C$1001,"&lt;"&amp;C119)=0,"PRIMERA",IF(D119&lt;IFERROR(SUMPRODUCT(MAX(($B$2:$B$1001=B119)*($C$2:$C$1001&lt;C119)*$D$2:$D$1001)),0),"REVISAR SECUENCIA","OK")))</f>
        <v/>
      </c>
      <c r="H119">
        <f>IF(Vehiculos!A119="","",Vehiculos!A119)</f>
        <v/>
      </c>
      <c r="K119">
        <f>IF(Catalogos!H119="","",Catalogos!H119)</f>
        <v/>
      </c>
    </row>
    <row r="120" ht="21" customHeight="1">
      <c r="A120" s="15" t="n"/>
      <c r="B120" s="15" t="n"/>
      <c r="C120" s="27" t="n"/>
      <c r="D120" s="28" t="n"/>
      <c r="E120" s="21" t="n"/>
      <c r="F120" s="22">
        <f>IF(OR(B120="",C120="",D120=""),"",IF(COUNTIFS($B$2:$B$1001,B120,$C$2:$C$1001,"&lt;"&amp;C120)=0,"PRIMERA",IF(D120&lt;IFERROR(SUMPRODUCT(MAX(($B$2:$B$1001=B120)*($C$2:$C$1001&lt;C120)*$D$2:$D$1001)),0),"REVISAR SECUENCIA","OK")))</f>
        <v/>
      </c>
      <c r="H120">
        <f>IF(Vehiculos!A120="","",Vehiculos!A120)</f>
        <v/>
      </c>
      <c r="K120">
        <f>IF(Catalogos!H120="","",Catalogos!H120)</f>
        <v/>
      </c>
    </row>
    <row r="121" ht="21" customHeight="1">
      <c r="A121" s="15" t="n"/>
      <c r="B121" s="15" t="n"/>
      <c r="C121" s="27" t="n"/>
      <c r="D121" s="28" t="n"/>
      <c r="E121" s="21" t="n"/>
      <c r="F121" s="26">
        <f>IF(OR(B121="",C121="",D121=""),"",IF(COUNTIFS($B$2:$B$1001,B121,$C$2:$C$1001,"&lt;"&amp;C121)=0,"PRIMERA",IF(D121&lt;IFERROR(SUMPRODUCT(MAX(($B$2:$B$1001=B121)*($C$2:$C$1001&lt;C121)*$D$2:$D$1001)),0),"REVISAR SECUENCIA","OK")))</f>
        <v/>
      </c>
      <c r="H121">
        <f>IF(Vehiculos!A121="","",Vehiculos!A121)</f>
        <v/>
      </c>
      <c r="K121">
        <f>IF(Catalogos!H121="","",Catalogos!H121)</f>
        <v/>
      </c>
    </row>
    <row r="122" ht="21" customHeight="1">
      <c r="A122" s="15" t="n"/>
      <c r="B122" s="15" t="n"/>
      <c r="C122" s="27" t="n"/>
      <c r="D122" s="28" t="n"/>
      <c r="E122" s="21" t="n"/>
      <c r="F122" s="22">
        <f>IF(OR(B122="",C122="",D122=""),"",IF(COUNTIFS($B$2:$B$1001,B122,$C$2:$C$1001,"&lt;"&amp;C122)=0,"PRIMERA",IF(D122&lt;IFERROR(SUMPRODUCT(MAX(($B$2:$B$1001=B122)*($C$2:$C$1001&lt;C122)*$D$2:$D$1001)),0),"REVISAR SECUENCIA","OK")))</f>
        <v/>
      </c>
      <c r="H122">
        <f>IF(Vehiculos!A122="","",Vehiculos!A122)</f>
        <v/>
      </c>
      <c r="K122">
        <f>IF(Catalogos!H122="","",Catalogos!H122)</f>
        <v/>
      </c>
    </row>
    <row r="123" ht="21" customHeight="1">
      <c r="A123" s="15" t="n"/>
      <c r="B123" s="15" t="n"/>
      <c r="C123" s="27" t="n"/>
      <c r="D123" s="28" t="n"/>
      <c r="E123" s="21" t="n"/>
      <c r="F123" s="26">
        <f>IF(OR(B123="",C123="",D123=""),"",IF(COUNTIFS($B$2:$B$1001,B123,$C$2:$C$1001,"&lt;"&amp;C123)=0,"PRIMERA",IF(D123&lt;IFERROR(SUMPRODUCT(MAX(($B$2:$B$1001=B123)*($C$2:$C$1001&lt;C123)*$D$2:$D$1001)),0),"REVISAR SECUENCIA","OK")))</f>
        <v/>
      </c>
      <c r="H123">
        <f>IF(Vehiculos!A123="","",Vehiculos!A123)</f>
        <v/>
      </c>
      <c r="K123">
        <f>IF(Catalogos!H123="","",Catalogos!H123)</f>
        <v/>
      </c>
    </row>
    <row r="124" ht="21" customHeight="1">
      <c r="A124" s="15" t="n"/>
      <c r="B124" s="15" t="n"/>
      <c r="C124" s="27" t="n"/>
      <c r="D124" s="28" t="n"/>
      <c r="E124" s="21" t="n"/>
      <c r="F124" s="22">
        <f>IF(OR(B124="",C124="",D124=""),"",IF(COUNTIFS($B$2:$B$1001,B124,$C$2:$C$1001,"&lt;"&amp;C124)=0,"PRIMERA",IF(D124&lt;IFERROR(SUMPRODUCT(MAX(($B$2:$B$1001=B124)*($C$2:$C$1001&lt;C124)*$D$2:$D$1001)),0),"REVISAR SECUENCIA","OK")))</f>
        <v/>
      </c>
      <c r="H124">
        <f>IF(Vehiculos!A124="","",Vehiculos!A124)</f>
        <v/>
      </c>
      <c r="K124">
        <f>IF(Catalogos!H124="","",Catalogos!H124)</f>
        <v/>
      </c>
    </row>
    <row r="125" ht="21" customHeight="1">
      <c r="A125" s="15" t="n"/>
      <c r="B125" s="15" t="n"/>
      <c r="C125" s="27" t="n"/>
      <c r="D125" s="28" t="n"/>
      <c r="E125" s="21" t="n"/>
      <c r="F125" s="26">
        <f>IF(OR(B125="",C125="",D125=""),"",IF(COUNTIFS($B$2:$B$1001,B125,$C$2:$C$1001,"&lt;"&amp;C125)=0,"PRIMERA",IF(D125&lt;IFERROR(SUMPRODUCT(MAX(($B$2:$B$1001=B125)*($C$2:$C$1001&lt;C125)*$D$2:$D$1001)),0),"REVISAR SECUENCIA","OK")))</f>
        <v/>
      </c>
      <c r="H125">
        <f>IF(Vehiculos!A125="","",Vehiculos!A125)</f>
        <v/>
      </c>
      <c r="K125">
        <f>IF(Catalogos!H125="","",Catalogos!H125)</f>
        <v/>
      </c>
    </row>
    <row r="126" ht="21" customHeight="1">
      <c r="A126" s="15" t="n"/>
      <c r="B126" s="15" t="n"/>
      <c r="C126" s="27" t="n"/>
      <c r="D126" s="28" t="n"/>
      <c r="E126" s="21" t="n"/>
      <c r="F126" s="22">
        <f>IF(OR(B126="",C126="",D126=""),"",IF(COUNTIFS($B$2:$B$1001,B126,$C$2:$C$1001,"&lt;"&amp;C126)=0,"PRIMERA",IF(D126&lt;IFERROR(SUMPRODUCT(MAX(($B$2:$B$1001=B126)*($C$2:$C$1001&lt;C126)*$D$2:$D$1001)),0),"REVISAR SECUENCIA","OK")))</f>
        <v/>
      </c>
      <c r="H126">
        <f>IF(Vehiculos!A126="","",Vehiculos!A126)</f>
        <v/>
      </c>
      <c r="K126">
        <f>IF(Catalogos!H126="","",Catalogos!H126)</f>
        <v/>
      </c>
    </row>
    <row r="127" ht="21" customHeight="1">
      <c r="A127" s="15" t="n"/>
      <c r="B127" s="15" t="n"/>
      <c r="C127" s="27" t="n"/>
      <c r="D127" s="28" t="n"/>
      <c r="E127" s="21" t="n"/>
      <c r="F127" s="26">
        <f>IF(OR(B127="",C127="",D127=""),"",IF(COUNTIFS($B$2:$B$1001,B127,$C$2:$C$1001,"&lt;"&amp;C127)=0,"PRIMERA",IF(D127&lt;IFERROR(SUMPRODUCT(MAX(($B$2:$B$1001=B127)*($C$2:$C$1001&lt;C127)*$D$2:$D$1001)),0),"REVISAR SECUENCIA","OK")))</f>
        <v/>
      </c>
      <c r="H127">
        <f>IF(Vehiculos!A127="","",Vehiculos!A127)</f>
        <v/>
      </c>
      <c r="K127">
        <f>IF(Catalogos!H127="","",Catalogos!H127)</f>
        <v/>
      </c>
    </row>
    <row r="128" ht="21" customHeight="1">
      <c r="A128" s="15" t="n"/>
      <c r="B128" s="15" t="n"/>
      <c r="C128" s="27" t="n"/>
      <c r="D128" s="28" t="n"/>
      <c r="E128" s="21" t="n"/>
      <c r="F128" s="22">
        <f>IF(OR(B128="",C128="",D128=""),"",IF(COUNTIFS($B$2:$B$1001,B128,$C$2:$C$1001,"&lt;"&amp;C128)=0,"PRIMERA",IF(D128&lt;IFERROR(SUMPRODUCT(MAX(($B$2:$B$1001=B128)*($C$2:$C$1001&lt;C128)*$D$2:$D$1001)),0),"REVISAR SECUENCIA","OK")))</f>
        <v/>
      </c>
      <c r="H128">
        <f>IF(Vehiculos!A128="","",Vehiculos!A128)</f>
        <v/>
      </c>
      <c r="K128">
        <f>IF(Catalogos!H128="","",Catalogos!H128)</f>
        <v/>
      </c>
    </row>
    <row r="129" ht="21" customHeight="1">
      <c r="A129" s="15" t="n"/>
      <c r="B129" s="15" t="n"/>
      <c r="C129" s="27" t="n"/>
      <c r="D129" s="28" t="n"/>
      <c r="E129" s="21" t="n"/>
      <c r="F129" s="26">
        <f>IF(OR(B129="",C129="",D129=""),"",IF(COUNTIFS($B$2:$B$1001,B129,$C$2:$C$1001,"&lt;"&amp;C129)=0,"PRIMERA",IF(D129&lt;IFERROR(SUMPRODUCT(MAX(($B$2:$B$1001=B129)*($C$2:$C$1001&lt;C129)*$D$2:$D$1001)),0),"REVISAR SECUENCIA","OK")))</f>
        <v/>
      </c>
      <c r="H129">
        <f>IF(Vehiculos!A129="","",Vehiculos!A129)</f>
        <v/>
      </c>
      <c r="K129">
        <f>IF(Catalogos!H129="","",Catalogos!H129)</f>
        <v/>
      </c>
    </row>
    <row r="130" ht="21" customHeight="1">
      <c r="A130" s="15" t="n"/>
      <c r="B130" s="15" t="n"/>
      <c r="C130" s="27" t="n"/>
      <c r="D130" s="28" t="n"/>
      <c r="E130" s="21" t="n"/>
      <c r="F130" s="22">
        <f>IF(OR(B130="",C130="",D130=""),"",IF(COUNTIFS($B$2:$B$1001,B130,$C$2:$C$1001,"&lt;"&amp;C130)=0,"PRIMERA",IF(D130&lt;IFERROR(SUMPRODUCT(MAX(($B$2:$B$1001=B130)*($C$2:$C$1001&lt;C130)*$D$2:$D$1001)),0),"REVISAR SECUENCIA","OK")))</f>
        <v/>
      </c>
      <c r="H130">
        <f>IF(Vehiculos!A130="","",Vehiculos!A130)</f>
        <v/>
      </c>
      <c r="K130">
        <f>IF(Catalogos!H130="","",Catalogos!H130)</f>
        <v/>
      </c>
    </row>
    <row r="131" ht="21" customHeight="1">
      <c r="A131" s="15" t="n"/>
      <c r="B131" s="15" t="n"/>
      <c r="C131" s="27" t="n"/>
      <c r="D131" s="28" t="n"/>
      <c r="E131" s="21" t="n"/>
      <c r="F131" s="26">
        <f>IF(OR(B131="",C131="",D131=""),"",IF(COUNTIFS($B$2:$B$1001,B131,$C$2:$C$1001,"&lt;"&amp;C131)=0,"PRIMERA",IF(D131&lt;IFERROR(SUMPRODUCT(MAX(($B$2:$B$1001=B131)*($C$2:$C$1001&lt;C131)*$D$2:$D$1001)),0),"REVISAR SECUENCIA","OK")))</f>
        <v/>
      </c>
      <c r="H131">
        <f>IF(Vehiculos!A131="","",Vehiculos!A131)</f>
        <v/>
      </c>
      <c r="K131">
        <f>IF(Catalogos!H131="","",Catalogos!H131)</f>
        <v/>
      </c>
    </row>
    <row r="132" ht="21" customHeight="1">
      <c r="A132" s="15" t="n"/>
      <c r="B132" s="15" t="n"/>
      <c r="C132" s="27" t="n"/>
      <c r="D132" s="28" t="n"/>
      <c r="E132" s="21" t="n"/>
      <c r="F132" s="22">
        <f>IF(OR(B132="",C132="",D132=""),"",IF(COUNTIFS($B$2:$B$1001,B132,$C$2:$C$1001,"&lt;"&amp;C132)=0,"PRIMERA",IF(D132&lt;IFERROR(SUMPRODUCT(MAX(($B$2:$B$1001=B132)*($C$2:$C$1001&lt;C132)*$D$2:$D$1001)),0),"REVISAR SECUENCIA","OK")))</f>
        <v/>
      </c>
      <c r="H132">
        <f>IF(Vehiculos!A132="","",Vehiculos!A132)</f>
        <v/>
      </c>
      <c r="K132">
        <f>IF(Catalogos!H132="","",Catalogos!H132)</f>
        <v/>
      </c>
    </row>
    <row r="133" ht="21" customHeight="1">
      <c r="A133" s="15" t="n"/>
      <c r="B133" s="15" t="n"/>
      <c r="C133" s="27" t="n"/>
      <c r="D133" s="28" t="n"/>
      <c r="E133" s="21" t="n"/>
      <c r="F133" s="26">
        <f>IF(OR(B133="",C133="",D133=""),"",IF(COUNTIFS($B$2:$B$1001,B133,$C$2:$C$1001,"&lt;"&amp;C133)=0,"PRIMERA",IF(D133&lt;IFERROR(SUMPRODUCT(MAX(($B$2:$B$1001=B133)*($C$2:$C$1001&lt;C133)*$D$2:$D$1001)),0),"REVISAR SECUENCIA","OK")))</f>
        <v/>
      </c>
      <c r="H133">
        <f>IF(Vehiculos!A133="","",Vehiculos!A133)</f>
        <v/>
      </c>
      <c r="K133">
        <f>IF(Catalogos!H133="","",Catalogos!H133)</f>
        <v/>
      </c>
    </row>
    <row r="134" ht="21" customHeight="1">
      <c r="A134" s="15" t="n"/>
      <c r="B134" s="15" t="n"/>
      <c r="C134" s="27" t="n"/>
      <c r="D134" s="28" t="n"/>
      <c r="E134" s="21" t="n"/>
      <c r="F134" s="22">
        <f>IF(OR(B134="",C134="",D134=""),"",IF(COUNTIFS($B$2:$B$1001,B134,$C$2:$C$1001,"&lt;"&amp;C134)=0,"PRIMERA",IF(D134&lt;IFERROR(SUMPRODUCT(MAX(($B$2:$B$1001=B134)*($C$2:$C$1001&lt;C134)*$D$2:$D$1001)),0),"REVISAR SECUENCIA","OK")))</f>
        <v/>
      </c>
      <c r="H134">
        <f>IF(Vehiculos!A134="","",Vehiculos!A134)</f>
        <v/>
      </c>
      <c r="K134">
        <f>IF(Catalogos!H134="","",Catalogos!H134)</f>
        <v/>
      </c>
    </row>
    <row r="135" ht="21" customHeight="1">
      <c r="A135" s="15" t="n"/>
      <c r="B135" s="15" t="n"/>
      <c r="C135" s="27" t="n"/>
      <c r="D135" s="28" t="n"/>
      <c r="E135" s="21" t="n"/>
      <c r="F135" s="26">
        <f>IF(OR(B135="",C135="",D135=""),"",IF(COUNTIFS($B$2:$B$1001,B135,$C$2:$C$1001,"&lt;"&amp;C135)=0,"PRIMERA",IF(D135&lt;IFERROR(SUMPRODUCT(MAX(($B$2:$B$1001=B135)*($C$2:$C$1001&lt;C135)*$D$2:$D$1001)),0),"REVISAR SECUENCIA","OK")))</f>
        <v/>
      </c>
      <c r="H135">
        <f>IF(Vehiculos!A135="","",Vehiculos!A135)</f>
        <v/>
      </c>
      <c r="K135">
        <f>IF(Catalogos!H135="","",Catalogos!H135)</f>
        <v/>
      </c>
    </row>
    <row r="136" ht="21" customHeight="1">
      <c r="A136" s="15" t="n"/>
      <c r="B136" s="15" t="n"/>
      <c r="C136" s="27" t="n"/>
      <c r="D136" s="28" t="n"/>
      <c r="E136" s="21" t="n"/>
      <c r="F136" s="22">
        <f>IF(OR(B136="",C136="",D136=""),"",IF(COUNTIFS($B$2:$B$1001,B136,$C$2:$C$1001,"&lt;"&amp;C136)=0,"PRIMERA",IF(D136&lt;IFERROR(SUMPRODUCT(MAX(($B$2:$B$1001=B136)*($C$2:$C$1001&lt;C136)*$D$2:$D$1001)),0),"REVISAR SECUENCIA","OK")))</f>
        <v/>
      </c>
      <c r="H136">
        <f>IF(Vehiculos!A136="","",Vehiculos!A136)</f>
        <v/>
      </c>
      <c r="K136">
        <f>IF(Catalogos!H136="","",Catalogos!H136)</f>
        <v/>
      </c>
    </row>
    <row r="137" ht="21" customHeight="1">
      <c r="A137" s="15" t="n"/>
      <c r="B137" s="15" t="n"/>
      <c r="C137" s="27" t="n"/>
      <c r="D137" s="28" t="n"/>
      <c r="E137" s="21" t="n"/>
      <c r="F137" s="26">
        <f>IF(OR(B137="",C137="",D137=""),"",IF(COUNTIFS($B$2:$B$1001,B137,$C$2:$C$1001,"&lt;"&amp;C137)=0,"PRIMERA",IF(D137&lt;IFERROR(SUMPRODUCT(MAX(($B$2:$B$1001=B137)*($C$2:$C$1001&lt;C137)*$D$2:$D$1001)),0),"REVISAR SECUENCIA","OK")))</f>
        <v/>
      </c>
      <c r="H137">
        <f>IF(Vehiculos!A137="","",Vehiculos!A137)</f>
        <v/>
      </c>
      <c r="K137">
        <f>IF(Catalogos!H137="","",Catalogos!H137)</f>
        <v/>
      </c>
    </row>
    <row r="138" ht="21" customHeight="1">
      <c r="A138" s="15" t="n"/>
      <c r="B138" s="15" t="n"/>
      <c r="C138" s="27" t="n"/>
      <c r="D138" s="28" t="n"/>
      <c r="E138" s="21" t="n"/>
      <c r="F138" s="22">
        <f>IF(OR(B138="",C138="",D138=""),"",IF(COUNTIFS($B$2:$B$1001,B138,$C$2:$C$1001,"&lt;"&amp;C138)=0,"PRIMERA",IF(D138&lt;IFERROR(SUMPRODUCT(MAX(($B$2:$B$1001=B138)*($C$2:$C$1001&lt;C138)*$D$2:$D$1001)),0),"REVISAR SECUENCIA","OK")))</f>
        <v/>
      </c>
      <c r="H138">
        <f>IF(Vehiculos!A138="","",Vehiculos!A138)</f>
        <v/>
      </c>
      <c r="K138">
        <f>IF(Catalogos!H138="","",Catalogos!H138)</f>
        <v/>
      </c>
    </row>
    <row r="139" ht="21" customHeight="1">
      <c r="A139" s="15" t="n"/>
      <c r="B139" s="15" t="n"/>
      <c r="C139" s="27" t="n"/>
      <c r="D139" s="28" t="n"/>
      <c r="E139" s="21" t="n"/>
      <c r="F139" s="26">
        <f>IF(OR(B139="",C139="",D139=""),"",IF(COUNTIFS($B$2:$B$1001,B139,$C$2:$C$1001,"&lt;"&amp;C139)=0,"PRIMERA",IF(D139&lt;IFERROR(SUMPRODUCT(MAX(($B$2:$B$1001=B139)*($C$2:$C$1001&lt;C139)*$D$2:$D$1001)),0),"REVISAR SECUENCIA","OK")))</f>
        <v/>
      </c>
      <c r="H139">
        <f>IF(Vehiculos!A139="","",Vehiculos!A139)</f>
        <v/>
      </c>
      <c r="K139">
        <f>IF(Catalogos!H139="","",Catalogos!H139)</f>
        <v/>
      </c>
    </row>
    <row r="140" ht="21" customHeight="1">
      <c r="A140" s="15" t="n"/>
      <c r="B140" s="15" t="n"/>
      <c r="C140" s="27" t="n"/>
      <c r="D140" s="28" t="n"/>
      <c r="E140" s="21" t="n"/>
      <c r="F140" s="22">
        <f>IF(OR(B140="",C140="",D140=""),"",IF(COUNTIFS($B$2:$B$1001,B140,$C$2:$C$1001,"&lt;"&amp;C140)=0,"PRIMERA",IF(D140&lt;IFERROR(SUMPRODUCT(MAX(($B$2:$B$1001=B140)*($C$2:$C$1001&lt;C140)*$D$2:$D$1001)),0),"REVISAR SECUENCIA","OK")))</f>
        <v/>
      </c>
      <c r="H140">
        <f>IF(Vehiculos!A140="","",Vehiculos!A140)</f>
        <v/>
      </c>
      <c r="K140">
        <f>IF(Catalogos!H140="","",Catalogos!H140)</f>
        <v/>
      </c>
    </row>
    <row r="141" ht="21" customHeight="1">
      <c r="A141" s="15" t="n"/>
      <c r="B141" s="15" t="n"/>
      <c r="C141" s="27" t="n"/>
      <c r="D141" s="28" t="n"/>
      <c r="E141" s="21" t="n"/>
      <c r="F141" s="26">
        <f>IF(OR(B141="",C141="",D141=""),"",IF(COUNTIFS($B$2:$B$1001,B141,$C$2:$C$1001,"&lt;"&amp;C141)=0,"PRIMERA",IF(D141&lt;IFERROR(SUMPRODUCT(MAX(($B$2:$B$1001=B141)*($C$2:$C$1001&lt;C141)*$D$2:$D$1001)),0),"REVISAR SECUENCIA","OK")))</f>
        <v/>
      </c>
      <c r="H141">
        <f>IF(Vehiculos!A141="","",Vehiculos!A141)</f>
        <v/>
      </c>
      <c r="K141">
        <f>IF(Catalogos!H141="","",Catalogos!H141)</f>
        <v/>
      </c>
    </row>
    <row r="142" ht="21" customHeight="1">
      <c r="A142" s="15" t="n"/>
      <c r="B142" s="15" t="n"/>
      <c r="C142" s="27" t="n"/>
      <c r="D142" s="28" t="n"/>
      <c r="E142" s="21" t="n"/>
      <c r="F142" s="22">
        <f>IF(OR(B142="",C142="",D142=""),"",IF(COUNTIFS($B$2:$B$1001,B142,$C$2:$C$1001,"&lt;"&amp;C142)=0,"PRIMERA",IF(D142&lt;IFERROR(SUMPRODUCT(MAX(($B$2:$B$1001=B142)*($C$2:$C$1001&lt;C142)*$D$2:$D$1001)),0),"REVISAR SECUENCIA","OK")))</f>
        <v/>
      </c>
      <c r="H142">
        <f>IF(Vehiculos!A142="","",Vehiculos!A142)</f>
        <v/>
      </c>
      <c r="K142">
        <f>IF(Catalogos!H142="","",Catalogos!H142)</f>
        <v/>
      </c>
    </row>
    <row r="143" ht="21" customHeight="1">
      <c r="A143" s="15" t="n"/>
      <c r="B143" s="15" t="n"/>
      <c r="C143" s="27" t="n"/>
      <c r="D143" s="28" t="n"/>
      <c r="E143" s="21" t="n"/>
      <c r="F143" s="26">
        <f>IF(OR(B143="",C143="",D143=""),"",IF(COUNTIFS($B$2:$B$1001,B143,$C$2:$C$1001,"&lt;"&amp;C143)=0,"PRIMERA",IF(D143&lt;IFERROR(SUMPRODUCT(MAX(($B$2:$B$1001=B143)*($C$2:$C$1001&lt;C143)*$D$2:$D$1001)),0),"REVISAR SECUENCIA","OK")))</f>
        <v/>
      </c>
      <c r="H143">
        <f>IF(Vehiculos!A143="","",Vehiculos!A143)</f>
        <v/>
      </c>
      <c r="K143">
        <f>IF(Catalogos!H143="","",Catalogos!H143)</f>
        <v/>
      </c>
    </row>
    <row r="144" ht="21" customHeight="1">
      <c r="A144" s="15" t="n"/>
      <c r="B144" s="15" t="n"/>
      <c r="C144" s="27" t="n"/>
      <c r="D144" s="28" t="n"/>
      <c r="E144" s="21" t="n"/>
      <c r="F144" s="22">
        <f>IF(OR(B144="",C144="",D144=""),"",IF(COUNTIFS($B$2:$B$1001,B144,$C$2:$C$1001,"&lt;"&amp;C144)=0,"PRIMERA",IF(D144&lt;IFERROR(SUMPRODUCT(MAX(($B$2:$B$1001=B144)*($C$2:$C$1001&lt;C144)*$D$2:$D$1001)),0),"REVISAR SECUENCIA","OK")))</f>
        <v/>
      </c>
      <c r="H144">
        <f>IF(Vehiculos!A144="","",Vehiculos!A144)</f>
        <v/>
      </c>
      <c r="K144">
        <f>IF(Catalogos!H144="","",Catalogos!H144)</f>
        <v/>
      </c>
    </row>
    <row r="145" ht="21" customHeight="1">
      <c r="A145" s="15" t="n"/>
      <c r="B145" s="15" t="n"/>
      <c r="C145" s="27" t="n"/>
      <c r="D145" s="28" t="n"/>
      <c r="E145" s="21" t="n"/>
      <c r="F145" s="26">
        <f>IF(OR(B145="",C145="",D145=""),"",IF(COUNTIFS($B$2:$B$1001,B145,$C$2:$C$1001,"&lt;"&amp;C145)=0,"PRIMERA",IF(D145&lt;IFERROR(SUMPRODUCT(MAX(($B$2:$B$1001=B145)*($C$2:$C$1001&lt;C145)*$D$2:$D$1001)),0),"REVISAR SECUENCIA","OK")))</f>
        <v/>
      </c>
      <c r="H145">
        <f>IF(Vehiculos!A145="","",Vehiculos!A145)</f>
        <v/>
      </c>
      <c r="K145">
        <f>IF(Catalogos!H145="","",Catalogos!H145)</f>
        <v/>
      </c>
    </row>
    <row r="146" ht="21" customHeight="1">
      <c r="A146" s="15" t="n"/>
      <c r="B146" s="15" t="n"/>
      <c r="C146" s="27" t="n"/>
      <c r="D146" s="28" t="n"/>
      <c r="E146" s="21" t="n"/>
      <c r="F146" s="22">
        <f>IF(OR(B146="",C146="",D146=""),"",IF(COUNTIFS($B$2:$B$1001,B146,$C$2:$C$1001,"&lt;"&amp;C146)=0,"PRIMERA",IF(D146&lt;IFERROR(SUMPRODUCT(MAX(($B$2:$B$1001=B146)*($C$2:$C$1001&lt;C146)*$D$2:$D$1001)),0),"REVISAR SECUENCIA","OK")))</f>
        <v/>
      </c>
      <c r="H146">
        <f>IF(Vehiculos!A146="","",Vehiculos!A146)</f>
        <v/>
      </c>
      <c r="K146">
        <f>IF(Catalogos!H146="","",Catalogos!H146)</f>
        <v/>
      </c>
    </row>
    <row r="147" ht="21" customHeight="1">
      <c r="A147" s="15" t="n"/>
      <c r="B147" s="15" t="n"/>
      <c r="C147" s="27" t="n"/>
      <c r="D147" s="28" t="n"/>
      <c r="E147" s="21" t="n"/>
      <c r="F147" s="26">
        <f>IF(OR(B147="",C147="",D147=""),"",IF(COUNTIFS($B$2:$B$1001,B147,$C$2:$C$1001,"&lt;"&amp;C147)=0,"PRIMERA",IF(D147&lt;IFERROR(SUMPRODUCT(MAX(($B$2:$B$1001=B147)*($C$2:$C$1001&lt;C147)*$D$2:$D$1001)),0),"REVISAR SECUENCIA","OK")))</f>
        <v/>
      </c>
      <c r="H147">
        <f>IF(Vehiculos!A147="","",Vehiculos!A147)</f>
        <v/>
      </c>
      <c r="K147">
        <f>IF(Catalogos!H147="","",Catalogos!H147)</f>
        <v/>
      </c>
    </row>
    <row r="148" ht="21" customHeight="1">
      <c r="A148" s="15" t="n"/>
      <c r="B148" s="15" t="n"/>
      <c r="C148" s="27" t="n"/>
      <c r="D148" s="28" t="n"/>
      <c r="E148" s="21" t="n"/>
      <c r="F148" s="22">
        <f>IF(OR(B148="",C148="",D148=""),"",IF(COUNTIFS($B$2:$B$1001,B148,$C$2:$C$1001,"&lt;"&amp;C148)=0,"PRIMERA",IF(D148&lt;IFERROR(SUMPRODUCT(MAX(($B$2:$B$1001=B148)*($C$2:$C$1001&lt;C148)*$D$2:$D$1001)),0),"REVISAR SECUENCIA","OK")))</f>
        <v/>
      </c>
      <c r="H148">
        <f>IF(Vehiculos!A148="","",Vehiculos!A148)</f>
        <v/>
      </c>
      <c r="K148">
        <f>IF(Catalogos!H148="","",Catalogos!H148)</f>
        <v/>
      </c>
    </row>
    <row r="149" ht="21" customHeight="1">
      <c r="A149" s="15" t="n"/>
      <c r="B149" s="15" t="n"/>
      <c r="C149" s="27" t="n"/>
      <c r="D149" s="28" t="n"/>
      <c r="E149" s="21" t="n"/>
      <c r="F149" s="26">
        <f>IF(OR(B149="",C149="",D149=""),"",IF(COUNTIFS($B$2:$B$1001,B149,$C$2:$C$1001,"&lt;"&amp;C149)=0,"PRIMERA",IF(D149&lt;IFERROR(SUMPRODUCT(MAX(($B$2:$B$1001=B149)*($C$2:$C$1001&lt;C149)*$D$2:$D$1001)),0),"REVISAR SECUENCIA","OK")))</f>
        <v/>
      </c>
      <c r="H149">
        <f>IF(Vehiculos!A149="","",Vehiculos!A149)</f>
        <v/>
      </c>
      <c r="K149">
        <f>IF(Catalogos!H149="","",Catalogos!H149)</f>
        <v/>
      </c>
    </row>
    <row r="150" ht="21" customHeight="1">
      <c r="A150" s="15" t="n"/>
      <c r="B150" s="15" t="n"/>
      <c r="C150" s="27" t="n"/>
      <c r="D150" s="28" t="n"/>
      <c r="E150" s="21" t="n"/>
      <c r="F150" s="22">
        <f>IF(OR(B150="",C150="",D150=""),"",IF(COUNTIFS($B$2:$B$1001,B150,$C$2:$C$1001,"&lt;"&amp;C150)=0,"PRIMERA",IF(D150&lt;IFERROR(SUMPRODUCT(MAX(($B$2:$B$1001=B150)*($C$2:$C$1001&lt;C150)*$D$2:$D$1001)),0),"REVISAR SECUENCIA","OK")))</f>
        <v/>
      </c>
      <c r="H150">
        <f>IF(Vehiculos!A150="","",Vehiculos!A150)</f>
        <v/>
      </c>
      <c r="K150">
        <f>IF(Catalogos!H150="","",Catalogos!H150)</f>
        <v/>
      </c>
    </row>
    <row r="151" ht="21" customHeight="1">
      <c r="A151" s="15" t="n"/>
      <c r="B151" s="15" t="n"/>
      <c r="C151" s="27" t="n"/>
      <c r="D151" s="28" t="n"/>
      <c r="E151" s="21" t="n"/>
      <c r="F151" s="26">
        <f>IF(OR(B151="",C151="",D151=""),"",IF(COUNTIFS($B$2:$B$1001,B151,$C$2:$C$1001,"&lt;"&amp;C151)=0,"PRIMERA",IF(D151&lt;IFERROR(SUMPRODUCT(MAX(($B$2:$B$1001=B151)*($C$2:$C$1001&lt;C151)*$D$2:$D$1001)),0),"REVISAR SECUENCIA","OK")))</f>
        <v/>
      </c>
      <c r="H151">
        <f>IF(Vehiculos!A151="","",Vehiculos!A151)</f>
        <v/>
      </c>
      <c r="K151">
        <f>IF(Catalogos!H151="","",Catalogos!H151)</f>
        <v/>
      </c>
    </row>
    <row r="152" ht="21" customHeight="1">
      <c r="A152" s="15" t="n"/>
      <c r="B152" s="15" t="n"/>
      <c r="C152" s="27" t="n"/>
      <c r="D152" s="28" t="n"/>
      <c r="E152" s="21" t="n"/>
      <c r="F152" s="22">
        <f>IF(OR(B152="",C152="",D152=""),"",IF(COUNTIFS($B$2:$B$1001,B152,$C$2:$C$1001,"&lt;"&amp;C152)=0,"PRIMERA",IF(D152&lt;IFERROR(SUMPRODUCT(MAX(($B$2:$B$1001=B152)*($C$2:$C$1001&lt;C152)*$D$2:$D$1001)),0),"REVISAR SECUENCIA","OK")))</f>
        <v/>
      </c>
      <c r="H152">
        <f>IF(Vehiculos!A152="","",Vehiculos!A152)</f>
        <v/>
      </c>
      <c r="K152">
        <f>IF(Catalogos!H152="","",Catalogos!H152)</f>
        <v/>
      </c>
    </row>
    <row r="153" ht="21" customHeight="1">
      <c r="A153" s="15" t="n"/>
      <c r="B153" s="15" t="n"/>
      <c r="C153" s="27" t="n"/>
      <c r="D153" s="28" t="n"/>
      <c r="E153" s="21" t="n"/>
      <c r="F153" s="26">
        <f>IF(OR(B153="",C153="",D153=""),"",IF(COUNTIFS($B$2:$B$1001,B153,$C$2:$C$1001,"&lt;"&amp;C153)=0,"PRIMERA",IF(D153&lt;IFERROR(SUMPRODUCT(MAX(($B$2:$B$1001=B153)*($C$2:$C$1001&lt;C153)*$D$2:$D$1001)),0),"REVISAR SECUENCIA","OK")))</f>
        <v/>
      </c>
      <c r="H153">
        <f>IF(Vehiculos!A153="","",Vehiculos!A153)</f>
        <v/>
      </c>
      <c r="K153">
        <f>IF(Catalogos!H153="","",Catalogos!H153)</f>
        <v/>
      </c>
    </row>
    <row r="154" ht="21" customHeight="1">
      <c r="A154" s="15" t="n"/>
      <c r="B154" s="15" t="n"/>
      <c r="C154" s="27" t="n"/>
      <c r="D154" s="28" t="n"/>
      <c r="E154" s="21" t="n"/>
      <c r="F154" s="22">
        <f>IF(OR(B154="",C154="",D154=""),"",IF(COUNTIFS($B$2:$B$1001,B154,$C$2:$C$1001,"&lt;"&amp;C154)=0,"PRIMERA",IF(D154&lt;IFERROR(SUMPRODUCT(MAX(($B$2:$B$1001=B154)*($C$2:$C$1001&lt;C154)*$D$2:$D$1001)),0),"REVISAR SECUENCIA","OK")))</f>
        <v/>
      </c>
      <c r="H154">
        <f>IF(Vehiculos!A154="","",Vehiculos!A154)</f>
        <v/>
      </c>
      <c r="K154">
        <f>IF(Catalogos!H154="","",Catalogos!H154)</f>
        <v/>
      </c>
    </row>
    <row r="155" ht="21" customHeight="1">
      <c r="A155" s="15" t="n"/>
      <c r="B155" s="15" t="n"/>
      <c r="C155" s="27" t="n"/>
      <c r="D155" s="28" t="n"/>
      <c r="E155" s="21" t="n"/>
      <c r="F155" s="26">
        <f>IF(OR(B155="",C155="",D155=""),"",IF(COUNTIFS($B$2:$B$1001,B155,$C$2:$C$1001,"&lt;"&amp;C155)=0,"PRIMERA",IF(D155&lt;IFERROR(SUMPRODUCT(MAX(($B$2:$B$1001=B155)*($C$2:$C$1001&lt;C155)*$D$2:$D$1001)),0),"REVISAR SECUENCIA","OK")))</f>
        <v/>
      </c>
      <c r="H155">
        <f>IF(Vehiculos!A155="","",Vehiculos!A155)</f>
        <v/>
      </c>
      <c r="K155">
        <f>IF(Catalogos!H155="","",Catalogos!H155)</f>
        <v/>
      </c>
    </row>
    <row r="156" ht="21" customHeight="1">
      <c r="A156" s="15" t="n"/>
      <c r="B156" s="15" t="n"/>
      <c r="C156" s="27" t="n"/>
      <c r="D156" s="28" t="n"/>
      <c r="E156" s="21" t="n"/>
      <c r="F156" s="22">
        <f>IF(OR(B156="",C156="",D156=""),"",IF(COUNTIFS($B$2:$B$1001,B156,$C$2:$C$1001,"&lt;"&amp;C156)=0,"PRIMERA",IF(D156&lt;IFERROR(SUMPRODUCT(MAX(($B$2:$B$1001=B156)*($C$2:$C$1001&lt;C156)*$D$2:$D$1001)),0),"REVISAR SECUENCIA","OK")))</f>
        <v/>
      </c>
      <c r="H156">
        <f>IF(Vehiculos!A156="","",Vehiculos!A156)</f>
        <v/>
      </c>
      <c r="K156">
        <f>IF(Catalogos!H156="","",Catalogos!H156)</f>
        <v/>
      </c>
    </row>
    <row r="157" ht="21" customHeight="1">
      <c r="A157" s="15" t="n"/>
      <c r="B157" s="15" t="n"/>
      <c r="C157" s="27" t="n"/>
      <c r="D157" s="28" t="n"/>
      <c r="E157" s="21" t="n"/>
      <c r="F157" s="26">
        <f>IF(OR(B157="",C157="",D157=""),"",IF(COUNTIFS($B$2:$B$1001,B157,$C$2:$C$1001,"&lt;"&amp;C157)=0,"PRIMERA",IF(D157&lt;IFERROR(SUMPRODUCT(MAX(($B$2:$B$1001=B157)*($C$2:$C$1001&lt;C157)*$D$2:$D$1001)),0),"REVISAR SECUENCIA","OK")))</f>
        <v/>
      </c>
      <c r="H157">
        <f>IF(Vehiculos!A157="","",Vehiculos!A157)</f>
        <v/>
      </c>
      <c r="K157">
        <f>IF(Catalogos!H157="","",Catalogos!H157)</f>
        <v/>
      </c>
    </row>
    <row r="158" ht="21" customHeight="1">
      <c r="A158" s="15" t="n"/>
      <c r="B158" s="15" t="n"/>
      <c r="C158" s="27" t="n"/>
      <c r="D158" s="28" t="n"/>
      <c r="E158" s="21" t="n"/>
      <c r="F158" s="22">
        <f>IF(OR(B158="",C158="",D158=""),"",IF(COUNTIFS($B$2:$B$1001,B158,$C$2:$C$1001,"&lt;"&amp;C158)=0,"PRIMERA",IF(D158&lt;IFERROR(SUMPRODUCT(MAX(($B$2:$B$1001=B158)*($C$2:$C$1001&lt;C158)*$D$2:$D$1001)),0),"REVISAR SECUENCIA","OK")))</f>
        <v/>
      </c>
      <c r="H158">
        <f>IF(Vehiculos!A158="","",Vehiculos!A158)</f>
        <v/>
      </c>
      <c r="K158">
        <f>IF(Catalogos!H158="","",Catalogos!H158)</f>
        <v/>
      </c>
    </row>
    <row r="159" ht="21" customHeight="1">
      <c r="A159" s="15" t="n"/>
      <c r="B159" s="15" t="n"/>
      <c r="C159" s="27" t="n"/>
      <c r="D159" s="28" t="n"/>
      <c r="E159" s="21" t="n"/>
      <c r="F159" s="26">
        <f>IF(OR(B159="",C159="",D159=""),"",IF(COUNTIFS($B$2:$B$1001,B159,$C$2:$C$1001,"&lt;"&amp;C159)=0,"PRIMERA",IF(D159&lt;IFERROR(SUMPRODUCT(MAX(($B$2:$B$1001=B159)*($C$2:$C$1001&lt;C159)*$D$2:$D$1001)),0),"REVISAR SECUENCIA","OK")))</f>
        <v/>
      </c>
      <c r="H159">
        <f>IF(Vehiculos!A159="","",Vehiculos!A159)</f>
        <v/>
      </c>
      <c r="K159">
        <f>IF(Catalogos!H159="","",Catalogos!H159)</f>
        <v/>
      </c>
    </row>
    <row r="160" ht="21" customHeight="1">
      <c r="A160" s="15" t="n"/>
      <c r="B160" s="15" t="n"/>
      <c r="C160" s="27" t="n"/>
      <c r="D160" s="28" t="n"/>
      <c r="E160" s="21" t="n"/>
      <c r="F160" s="22">
        <f>IF(OR(B160="",C160="",D160=""),"",IF(COUNTIFS($B$2:$B$1001,B160,$C$2:$C$1001,"&lt;"&amp;C160)=0,"PRIMERA",IF(D160&lt;IFERROR(SUMPRODUCT(MAX(($B$2:$B$1001=B160)*($C$2:$C$1001&lt;C160)*$D$2:$D$1001)),0),"REVISAR SECUENCIA","OK")))</f>
        <v/>
      </c>
      <c r="H160">
        <f>IF(Vehiculos!A160="","",Vehiculos!A160)</f>
        <v/>
      </c>
      <c r="K160">
        <f>IF(Catalogos!H160="","",Catalogos!H160)</f>
        <v/>
      </c>
    </row>
    <row r="161" ht="21" customHeight="1">
      <c r="A161" s="15" t="n"/>
      <c r="B161" s="15" t="n"/>
      <c r="C161" s="27" t="n"/>
      <c r="D161" s="28" t="n"/>
      <c r="E161" s="21" t="n"/>
      <c r="F161" s="26">
        <f>IF(OR(B161="",C161="",D161=""),"",IF(COUNTIFS($B$2:$B$1001,B161,$C$2:$C$1001,"&lt;"&amp;C161)=0,"PRIMERA",IF(D161&lt;IFERROR(SUMPRODUCT(MAX(($B$2:$B$1001=B161)*($C$2:$C$1001&lt;C161)*$D$2:$D$1001)),0),"REVISAR SECUENCIA","OK")))</f>
        <v/>
      </c>
      <c r="H161">
        <f>IF(Vehiculos!A161="","",Vehiculos!A161)</f>
        <v/>
      </c>
      <c r="K161">
        <f>IF(Catalogos!H161="","",Catalogos!H161)</f>
        <v/>
      </c>
    </row>
    <row r="162" ht="21" customHeight="1">
      <c r="A162" s="15" t="n"/>
      <c r="B162" s="15" t="n"/>
      <c r="C162" s="27" t="n"/>
      <c r="D162" s="28" t="n"/>
      <c r="E162" s="21" t="n"/>
      <c r="F162" s="22">
        <f>IF(OR(B162="",C162="",D162=""),"",IF(COUNTIFS($B$2:$B$1001,B162,$C$2:$C$1001,"&lt;"&amp;C162)=0,"PRIMERA",IF(D162&lt;IFERROR(SUMPRODUCT(MAX(($B$2:$B$1001=B162)*($C$2:$C$1001&lt;C162)*$D$2:$D$1001)),0),"REVISAR SECUENCIA","OK")))</f>
        <v/>
      </c>
      <c r="H162">
        <f>IF(Vehiculos!A162="","",Vehiculos!A162)</f>
        <v/>
      </c>
      <c r="K162">
        <f>IF(Catalogos!H162="","",Catalogos!H162)</f>
        <v/>
      </c>
    </row>
    <row r="163" ht="21" customHeight="1">
      <c r="A163" s="15" t="n"/>
      <c r="B163" s="15" t="n"/>
      <c r="C163" s="27" t="n"/>
      <c r="D163" s="28" t="n"/>
      <c r="E163" s="21" t="n"/>
      <c r="F163" s="26">
        <f>IF(OR(B163="",C163="",D163=""),"",IF(COUNTIFS($B$2:$B$1001,B163,$C$2:$C$1001,"&lt;"&amp;C163)=0,"PRIMERA",IF(D163&lt;IFERROR(SUMPRODUCT(MAX(($B$2:$B$1001=B163)*($C$2:$C$1001&lt;C163)*$D$2:$D$1001)),0),"REVISAR SECUENCIA","OK")))</f>
        <v/>
      </c>
      <c r="H163">
        <f>IF(Vehiculos!A163="","",Vehiculos!A163)</f>
        <v/>
      </c>
      <c r="K163">
        <f>IF(Catalogos!H163="","",Catalogos!H163)</f>
        <v/>
      </c>
    </row>
    <row r="164" ht="21" customHeight="1">
      <c r="A164" s="15" t="n"/>
      <c r="B164" s="15" t="n"/>
      <c r="C164" s="27" t="n"/>
      <c r="D164" s="28" t="n"/>
      <c r="E164" s="21" t="n"/>
      <c r="F164" s="22">
        <f>IF(OR(B164="",C164="",D164=""),"",IF(COUNTIFS($B$2:$B$1001,B164,$C$2:$C$1001,"&lt;"&amp;C164)=0,"PRIMERA",IF(D164&lt;IFERROR(SUMPRODUCT(MAX(($B$2:$B$1001=B164)*($C$2:$C$1001&lt;C164)*$D$2:$D$1001)),0),"REVISAR SECUENCIA","OK")))</f>
        <v/>
      </c>
      <c r="H164">
        <f>IF(Vehiculos!A164="","",Vehiculos!A164)</f>
        <v/>
      </c>
      <c r="K164">
        <f>IF(Catalogos!H164="","",Catalogos!H164)</f>
        <v/>
      </c>
    </row>
    <row r="165" ht="21" customHeight="1">
      <c r="A165" s="15" t="n"/>
      <c r="B165" s="15" t="n"/>
      <c r="C165" s="27" t="n"/>
      <c r="D165" s="28" t="n"/>
      <c r="E165" s="21" t="n"/>
      <c r="F165" s="26">
        <f>IF(OR(B165="",C165="",D165=""),"",IF(COUNTIFS($B$2:$B$1001,B165,$C$2:$C$1001,"&lt;"&amp;C165)=0,"PRIMERA",IF(D165&lt;IFERROR(SUMPRODUCT(MAX(($B$2:$B$1001=B165)*($C$2:$C$1001&lt;C165)*$D$2:$D$1001)),0),"REVISAR SECUENCIA","OK")))</f>
        <v/>
      </c>
      <c r="H165">
        <f>IF(Vehiculos!A165="","",Vehiculos!A165)</f>
        <v/>
      </c>
      <c r="K165">
        <f>IF(Catalogos!H165="","",Catalogos!H165)</f>
        <v/>
      </c>
    </row>
    <row r="166" ht="21" customHeight="1">
      <c r="A166" s="15" t="n"/>
      <c r="B166" s="15" t="n"/>
      <c r="C166" s="27" t="n"/>
      <c r="D166" s="28" t="n"/>
      <c r="E166" s="21" t="n"/>
      <c r="F166" s="22">
        <f>IF(OR(B166="",C166="",D166=""),"",IF(COUNTIFS($B$2:$B$1001,B166,$C$2:$C$1001,"&lt;"&amp;C166)=0,"PRIMERA",IF(D166&lt;IFERROR(SUMPRODUCT(MAX(($B$2:$B$1001=B166)*($C$2:$C$1001&lt;C166)*$D$2:$D$1001)),0),"REVISAR SECUENCIA","OK")))</f>
        <v/>
      </c>
      <c r="H166">
        <f>IF(Vehiculos!A166="","",Vehiculos!A166)</f>
        <v/>
      </c>
      <c r="K166">
        <f>IF(Catalogos!H166="","",Catalogos!H166)</f>
        <v/>
      </c>
    </row>
    <row r="167" ht="21" customHeight="1">
      <c r="A167" s="15" t="n"/>
      <c r="B167" s="15" t="n"/>
      <c r="C167" s="27" t="n"/>
      <c r="D167" s="28" t="n"/>
      <c r="E167" s="21" t="n"/>
      <c r="F167" s="26">
        <f>IF(OR(B167="",C167="",D167=""),"",IF(COUNTIFS($B$2:$B$1001,B167,$C$2:$C$1001,"&lt;"&amp;C167)=0,"PRIMERA",IF(D167&lt;IFERROR(SUMPRODUCT(MAX(($B$2:$B$1001=B167)*($C$2:$C$1001&lt;C167)*$D$2:$D$1001)),0),"REVISAR SECUENCIA","OK")))</f>
        <v/>
      </c>
      <c r="H167">
        <f>IF(Vehiculos!A167="","",Vehiculos!A167)</f>
        <v/>
      </c>
      <c r="K167">
        <f>IF(Catalogos!H167="","",Catalogos!H167)</f>
        <v/>
      </c>
    </row>
    <row r="168" ht="21" customHeight="1">
      <c r="A168" s="15" t="n"/>
      <c r="B168" s="15" t="n"/>
      <c r="C168" s="27" t="n"/>
      <c r="D168" s="28" t="n"/>
      <c r="E168" s="21" t="n"/>
      <c r="F168" s="22">
        <f>IF(OR(B168="",C168="",D168=""),"",IF(COUNTIFS($B$2:$B$1001,B168,$C$2:$C$1001,"&lt;"&amp;C168)=0,"PRIMERA",IF(D168&lt;IFERROR(SUMPRODUCT(MAX(($B$2:$B$1001=B168)*($C$2:$C$1001&lt;C168)*$D$2:$D$1001)),0),"REVISAR SECUENCIA","OK")))</f>
        <v/>
      </c>
      <c r="H168">
        <f>IF(Vehiculos!A168="","",Vehiculos!A168)</f>
        <v/>
      </c>
      <c r="K168">
        <f>IF(Catalogos!H168="","",Catalogos!H168)</f>
        <v/>
      </c>
    </row>
    <row r="169" ht="21" customHeight="1">
      <c r="A169" s="15" t="n"/>
      <c r="B169" s="15" t="n"/>
      <c r="C169" s="27" t="n"/>
      <c r="D169" s="28" t="n"/>
      <c r="E169" s="21" t="n"/>
      <c r="F169" s="26">
        <f>IF(OR(B169="",C169="",D169=""),"",IF(COUNTIFS($B$2:$B$1001,B169,$C$2:$C$1001,"&lt;"&amp;C169)=0,"PRIMERA",IF(D169&lt;IFERROR(SUMPRODUCT(MAX(($B$2:$B$1001=B169)*($C$2:$C$1001&lt;C169)*$D$2:$D$1001)),0),"REVISAR SECUENCIA","OK")))</f>
        <v/>
      </c>
      <c r="H169">
        <f>IF(Vehiculos!A169="","",Vehiculos!A169)</f>
        <v/>
      </c>
      <c r="K169">
        <f>IF(Catalogos!H169="","",Catalogos!H169)</f>
        <v/>
      </c>
    </row>
    <row r="170" ht="21" customHeight="1">
      <c r="A170" s="15" t="n"/>
      <c r="B170" s="15" t="n"/>
      <c r="C170" s="27" t="n"/>
      <c r="D170" s="28" t="n"/>
      <c r="E170" s="21" t="n"/>
      <c r="F170" s="22">
        <f>IF(OR(B170="",C170="",D170=""),"",IF(COUNTIFS($B$2:$B$1001,B170,$C$2:$C$1001,"&lt;"&amp;C170)=0,"PRIMERA",IF(D170&lt;IFERROR(SUMPRODUCT(MAX(($B$2:$B$1001=B170)*($C$2:$C$1001&lt;C170)*$D$2:$D$1001)),0),"REVISAR SECUENCIA","OK")))</f>
        <v/>
      </c>
      <c r="H170">
        <f>IF(Vehiculos!A170="","",Vehiculos!A170)</f>
        <v/>
      </c>
      <c r="K170">
        <f>IF(Catalogos!H170="","",Catalogos!H170)</f>
        <v/>
      </c>
    </row>
    <row r="171" ht="21" customHeight="1">
      <c r="A171" s="15" t="n"/>
      <c r="B171" s="15" t="n"/>
      <c r="C171" s="27" t="n"/>
      <c r="D171" s="28" t="n"/>
      <c r="E171" s="21" t="n"/>
      <c r="F171" s="26">
        <f>IF(OR(B171="",C171="",D171=""),"",IF(COUNTIFS($B$2:$B$1001,B171,$C$2:$C$1001,"&lt;"&amp;C171)=0,"PRIMERA",IF(D171&lt;IFERROR(SUMPRODUCT(MAX(($B$2:$B$1001=B171)*($C$2:$C$1001&lt;C171)*$D$2:$D$1001)),0),"REVISAR SECUENCIA","OK")))</f>
        <v/>
      </c>
      <c r="H171">
        <f>IF(Vehiculos!A171="","",Vehiculos!A171)</f>
        <v/>
      </c>
      <c r="K171">
        <f>IF(Catalogos!H171="","",Catalogos!H171)</f>
        <v/>
      </c>
    </row>
    <row r="172" ht="21" customHeight="1">
      <c r="A172" s="15" t="n"/>
      <c r="B172" s="15" t="n"/>
      <c r="C172" s="27" t="n"/>
      <c r="D172" s="28" t="n"/>
      <c r="E172" s="21" t="n"/>
      <c r="F172" s="22">
        <f>IF(OR(B172="",C172="",D172=""),"",IF(COUNTIFS($B$2:$B$1001,B172,$C$2:$C$1001,"&lt;"&amp;C172)=0,"PRIMERA",IF(D172&lt;IFERROR(SUMPRODUCT(MAX(($B$2:$B$1001=B172)*($C$2:$C$1001&lt;C172)*$D$2:$D$1001)),0),"REVISAR SECUENCIA","OK")))</f>
        <v/>
      </c>
      <c r="H172">
        <f>IF(Vehiculos!A172="","",Vehiculos!A172)</f>
        <v/>
      </c>
      <c r="K172">
        <f>IF(Catalogos!H172="","",Catalogos!H172)</f>
        <v/>
      </c>
    </row>
    <row r="173" ht="21" customHeight="1">
      <c r="A173" s="15" t="n"/>
      <c r="B173" s="15" t="n"/>
      <c r="C173" s="27" t="n"/>
      <c r="D173" s="28" t="n"/>
      <c r="E173" s="21" t="n"/>
      <c r="F173" s="26">
        <f>IF(OR(B173="",C173="",D173=""),"",IF(COUNTIFS($B$2:$B$1001,B173,$C$2:$C$1001,"&lt;"&amp;C173)=0,"PRIMERA",IF(D173&lt;IFERROR(SUMPRODUCT(MAX(($B$2:$B$1001=B173)*($C$2:$C$1001&lt;C173)*$D$2:$D$1001)),0),"REVISAR SECUENCIA","OK")))</f>
        <v/>
      </c>
      <c r="H173">
        <f>IF(Vehiculos!A173="","",Vehiculos!A173)</f>
        <v/>
      </c>
      <c r="K173">
        <f>IF(Catalogos!H173="","",Catalogos!H173)</f>
        <v/>
      </c>
    </row>
    <row r="174" ht="21" customHeight="1">
      <c r="A174" s="15" t="n"/>
      <c r="B174" s="15" t="n"/>
      <c r="C174" s="27" t="n"/>
      <c r="D174" s="28" t="n"/>
      <c r="E174" s="21" t="n"/>
      <c r="F174" s="22">
        <f>IF(OR(B174="",C174="",D174=""),"",IF(COUNTIFS($B$2:$B$1001,B174,$C$2:$C$1001,"&lt;"&amp;C174)=0,"PRIMERA",IF(D174&lt;IFERROR(SUMPRODUCT(MAX(($B$2:$B$1001=B174)*($C$2:$C$1001&lt;C174)*$D$2:$D$1001)),0),"REVISAR SECUENCIA","OK")))</f>
        <v/>
      </c>
      <c r="H174">
        <f>IF(Vehiculos!A174="","",Vehiculos!A174)</f>
        <v/>
      </c>
      <c r="K174">
        <f>IF(Catalogos!H174="","",Catalogos!H174)</f>
        <v/>
      </c>
    </row>
    <row r="175" ht="21" customHeight="1">
      <c r="A175" s="15" t="n"/>
      <c r="B175" s="15" t="n"/>
      <c r="C175" s="27" t="n"/>
      <c r="D175" s="28" t="n"/>
      <c r="E175" s="21" t="n"/>
      <c r="F175" s="26">
        <f>IF(OR(B175="",C175="",D175=""),"",IF(COUNTIFS($B$2:$B$1001,B175,$C$2:$C$1001,"&lt;"&amp;C175)=0,"PRIMERA",IF(D175&lt;IFERROR(SUMPRODUCT(MAX(($B$2:$B$1001=B175)*($C$2:$C$1001&lt;C175)*$D$2:$D$1001)),0),"REVISAR SECUENCIA","OK")))</f>
        <v/>
      </c>
      <c r="H175">
        <f>IF(Vehiculos!A175="","",Vehiculos!A175)</f>
        <v/>
      </c>
      <c r="K175">
        <f>IF(Catalogos!H175="","",Catalogos!H175)</f>
        <v/>
      </c>
    </row>
    <row r="176" ht="21" customHeight="1">
      <c r="A176" s="15" t="n"/>
      <c r="B176" s="15" t="n"/>
      <c r="C176" s="27" t="n"/>
      <c r="D176" s="28" t="n"/>
      <c r="E176" s="21" t="n"/>
      <c r="F176" s="22">
        <f>IF(OR(B176="",C176="",D176=""),"",IF(COUNTIFS($B$2:$B$1001,B176,$C$2:$C$1001,"&lt;"&amp;C176)=0,"PRIMERA",IF(D176&lt;IFERROR(SUMPRODUCT(MAX(($B$2:$B$1001=B176)*($C$2:$C$1001&lt;C176)*$D$2:$D$1001)),0),"REVISAR SECUENCIA","OK")))</f>
        <v/>
      </c>
      <c r="H176">
        <f>IF(Vehiculos!A176="","",Vehiculos!A176)</f>
        <v/>
      </c>
      <c r="K176">
        <f>IF(Catalogos!H176="","",Catalogos!H176)</f>
        <v/>
      </c>
    </row>
    <row r="177" ht="21" customHeight="1">
      <c r="A177" s="15" t="n"/>
      <c r="B177" s="15" t="n"/>
      <c r="C177" s="27" t="n"/>
      <c r="D177" s="28" t="n"/>
      <c r="E177" s="21" t="n"/>
      <c r="F177" s="26">
        <f>IF(OR(B177="",C177="",D177=""),"",IF(COUNTIFS($B$2:$B$1001,B177,$C$2:$C$1001,"&lt;"&amp;C177)=0,"PRIMERA",IF(D177&lt;IFERROR(SUMPRODUCT(MAX(($B$2:$B$1001=B177)*($C$2:$C$1001&lt;C177)*$D$2:$D$1001)),0),"REVISAR SECUENCIA","OK")))</f>
        <v/>
      </c>
      <c r="H177">
        <f>IF(Vehiculos!A177="","",Vehiculos!A177)</f>
        <v/>
      </c>
      <c r="K177">
        <f>IF(Catalogos!H177="","",Catalogos!H177)</f>
        <v/>
      </c>
    </row>
    <row r="178" ht="21" customHeight="1">
      <c r="A178" s="15" t="n"/>
      <c r="B178" s="15" t="n"/>
      <c r="C178" s="27" t="n"/>
      <c r="D178" s="28" t="n"/>
      <c r="E178" s="21" t="n"/>
      <c r="F178" s="22">
        <f>IF(OR(B178="",C178="",D178=""),"",IF(COUNTIFS($B$2:$B$1001,B178,$C$2:$C$1001,"&lt;"&amp;C178)=0,"PRIMERA",IF(D178&lt;IFERROR(SUMPRODUCT(MAX(($B$2:$B$1001=B178)*($C$2:$C$1001&lt;C178)*$D$2:$D$1001)),0),"REVISAR SECUENCIA","OK")))</f>
        <v/>
      </c>
      <c r="H178">
        <f>IF(Vehiculos!A178="","",Vehiculos!A178)</f>
        <v/>
      </c>
      <c r="K178">
        <f>IF(Catalogos!H178="","",Catalogos!H178)</f>
        <v/>
      </c>
    </row>
    <row r="179" ht="21" customHeight="1">
      <c r="A179" s="15" t="n"/>
      <c r="B179" s="15" t="n"/>
      <c r="C179" s="27" t="n"/>
      <c r="D179" s="28" t="n"/>
      <c r="E179" s="21" t="n"/>
      <c r="F179" s="26">
        <f>IF(OR(B179="",C179="",D179=""),"",IF(COUNTIFS($B$2:$B$1001,B179,$C$2:$C$1001,"&lt;"&amp;C179)=0,"PRIMERA",IF(D179&lt;IFERROR(SUMPRODUCT(MAX(($B$2:$B$1001=B179)*($C$2:$C$1001&lt;C179)*$D$2:$D$1001)),0),"REVISAR SECUENCIA","OK")))</f>
        <v/>
      </c>
      <c r="H179">
        <f>IF(Vehiculos!A179="","",Vehiculos!A179)</f>
        <v/>
      </c>
      <c r="K179">
        <f>IF(Catalogos!H179="","",Catalogos!H179)</f>
        <v/>
      </c>
    </row>
    <row r="180" ht="21" customHeight="1">
      <c r="A180" s="15" t="n"/>
      <c r="B180" s="15" t="n"/>
      <c r="C180" s="27" t="n"/>
      <c r="D180" s="28" t="n"/>
      <c r="E180" s="21" t="n"/>
      <c r="F180" s="22">
        <f>IF(OR(B180="",C180="",D180=""),"",IF(COUNTIFS($B$2:$B$1001,B180,$C$2:$C$1001,"&lt;"&amp;C180)=0,"PRIMERA",IF(D180&lt;IFERROR(SUMPRODUCT(MAX(($B$2:$B$1001=B180)*($C$2:$C$1001&lt;C180)*$D$2:$D$1001)),0),"REVISAR SECUENCIA","OK")))</f>
        <v/>
      </c>
      <c r="H180">
        <f>IF(Vehiculos!A180="","",Vehiculos!A180)</f>
        <v/>
      </c>
      <c r="K180">
        <f>IF(Catalogos!H180="","",Catalogos!H180)</f>
        <v/>
      </c>
    </row>
    <row r="181" ht="21" customHeight="1">
      <c r="A181" s="15" t="n"/>
      <c r="B181" s="15" t="n"/>
      <c r="C181" s="27" t="n"/>
      <c r="D181" s="28" t="n"/>
      <c r="E181" s="21" t="n"/>
      <c r="F181" s="26">
        <f>IF(OR(B181="",C181="",D181=""),"",IF(COUNTIFS($B$2:$B$1001,B181,$C$2:$C$1001,"&lt;"&amp;C181)=0,"PRIMERA",IF(D181&lt;IFERROR(SUMPRODUCT(MAX(($B$2:$B$1001=B181)*($C$2:$C$1001&lt;C181)*$D$2:$D$1001)),0),"REVISAR SECUENCIA","OK")))</f>
        <v/>
      </c>
      <c r="H181">
        <f>IF(Vehiculos!A181="","",Vehiculos!A181)</f>
        <v/>
      </c>
      <c r="K181">
        <f>IF(Catalogos!H181="","",Catalogos!H181)</f>
        <v/>
      </c>
    </row>
    <row r="182" ht="21" customHeight="1">
      <c r="A182" s="15" t="n"/>
      <c r="B182" s="15" t="n"/>
      <c r="C182" s="27" t="n"/>
      <c r="D182" s="28" t="n"/>
      <c r="E182" s="21" t="n"/>
      <c r="F182" s="22">
        <f>IF(OR(B182="",C182="",D182=""),"",IF(COUNTIFS($B$2:$B$1001,B182,$C$2:$C$1001,"&lt;"&amp;C182)=0,"PRIMERA",IF(D182&lt;IFERROR(SUMPRODUCT(MAX(($B$2:$B$1001=B182)*($C$2:$C$1001&lt;C182)*$D$2:$D$1001)),0),"REVISAR SECUENCIA","OK")))</f>
        <v/>
      </c>
      <c r="H182">
        <f>IF(Vehiculos!A182="","",Vehiculos!A182)</f>
        <v/>
      </c>
      <c r="K182">
        <f>IF(Catalogos!H182="","",Catalogos!H182)</f>
        <v/>
      </c>
    </row>
    <row r="183" ht="21" customHeight="1">
      <c r="A183" s="15" t="n"/>
      <c r="B183" s="15" t="n"/>
      <c r="C183" s="27" t="n"/>
      <c r="D183" s="28" t="n"/>
      <c r="E183" s="21" t="n"/>
      <c r="F183" s="26">
        <f>IF(OR(B183="",C183="",D183=""),"",IF(COUNTIFS($B$2:$B$1001,B183,$C$2:$C$1001,"&lt;"&amp;C183)=0,"PRIMERA",IF(D183&lt;IFERROR(SUMPRODUCT(MAX(($B$2:$B$1001=B183)*($C$2:$C$1001&lt;C183)*$D$2:$D$1001)),0),"REVISAR SECUENCIA","OK")))</f>
        <v/>
      </c>
      <c r="H183">
        <f>IF(Vehiculos!A183="","",Vehiculos!A183)</f>
        <v/>
      </c>
      <c r="K183">
        <f>IF(Catalogos!H183="","",Catalogos!H183)</f>
        <v/>
      </c>
    </row>
    <row r="184" ht="21" customHeight="1">
      <c r="A184" s="15" t="n"/>
      <c r="B184" s="15" t="n"/>
      <c r="C184" s="27" t="n"/>
      <c r="D184" s="28" t="n"/>
      <c r="E184" s="21" t="n"/>
      <c r="F184" s="22">
        <f>IF(OR(B184="",C184="",D184=""),"",IF(COUNTIFS($B$2:$B$1001,B184,$C$2:$C$1001,"&lt;"&amp;C184)=0,"PRIMERA",IF(D184&lt;IFERROR(SUMPRODUCT(MAX(($B$2:$B$1001=B184)*($C$2:$C$1001&lt;C184)*$D$2:$D$1001)),0),"REVISAR SECUENCIA","OK")))</f>
        <v/>
      </c>
      <c r="H184">
        <f>IF(Vehiculos!A184="","",Vehiculos!A184)</f>
        <v/>
      </c>
      <c r="K184">
        <f>IF(Catalogos!H184="","",Catalogos!H184)</f>
        <v/>
      </c>
    </row>
    <row r="185" ht="21" customHeight="1">
      <c r="A185" s="15" t="n"/>
      <c r="B185" s="15" t="n"/>
      <c r="C185" s="27" t="n"/>
      <c r="D185" s="28" t="n"/>
      <c r="E185" s="21" t="n"/>
      <c r="F185" s="26">
        <f>IF(OR(B185="",C185="",D185=""),"",IF(COUNTIFS($B$2:$B$1001,B185,$C$2:$C$1001,"&lt;"&amp;C185)=0,"PRIMERA",IF(D185&lt;IFERROR(SUMPRODUCT(MAX(($B$2:$B$1001=B185)*($C$2:$C$1001&lt;C185)*$D$2:$D$1001)),0),"REVISAR SECUENCIA","OK")))</f>
        <v/>
      </c>
      <c r="H185">
        <f>IF(Vehiculos!A185="","",Vehiculos!A185)</f>
        <v/>
      </c>
      <c r="K185">
        <f>IF(Catalogos!H185="","",Catalogos!H185)</f>
        <v/>
      </c>
    </row>
    <row r="186" ht="21" customHeight="1">
      <c r="A186" s="15" t="n"/>
      <c r="B186" s="15" t="n"/>
      <c r="C186" s="27" t="n"/>
      <c r="D186" s="28" t="n"/>
      <c r="E186" s="21" t="n"/>
      <c r="F186" s="22">
        <f>IF(OR(B186="",C186="",D186=""),"",IF(COUNTIFS($B$2:$B$1001,B186,$C$2:$C$1001,"&lt;"&amp;C186)=0,"PRIMERA",IF(D186&lt;IFERROR(SUMPRODUCT(MAX(($B$2:$B$1001=B186)*($C$2:$C$1001&lt;C186)*$D$2:$D$1001)),0),"REVISAR SECUENCIA","OK")))</f>
        <v/>
      </c>
      <c r="H186">
        <f>IF(Vehiculos!A186="","",Vehiculos!A186)</f>
        <v/>
      </c>
      <c r="K186">
        <f>IF(Catalogos!H186="","",Catalogos!H186)</f>
        <v/>
      </c>
    </row>
    <row r="187" ht="21" customHeight="1">
      <c r="A187" s="15" t="n"/>
      <c r="B187" s="15" t="n"/>
      <c r="C187" s="27" t="n"/>
      <c r="D187" s="28" t="n"/>
      <c r="E187" s="21" t="n"/>
      <c r="F187" s="26">
        <f>IF(OR(B187="",C187="",D187=""),"",IF(COUNTIFS($B$2:$B$1001,B187,$C$2:$C$1001,"&lt;"&amp;C187)=0,"PRIMERA",IF(D187&lt;IFERROR(SUMPRODUCT(MAX(($B$2:$B$1001=B187)*($C$2:$C$1001&lt;C187)*$D$2:$D$1001)),0),"REVISAR SECUENCIA","OK")))</f>
        <v/>
      </c>
      <c r="H187">
        <f>IF(Vehiculos!A187="","",Vehiculos!A187)</f>
        <v/>
      </c>
      <c r="K187">
        <f>IF(Catalogos!H187="","",Catalogos!H187)</f>
        <v/>
      </c>
    </row>
    <row r="188" ht="21" customHeight="1">
      <c r="A188" s="15" t="n"/>
      <c r="B188" s="15" t="n"/>
      <c r="C188" s="27" t="n"/>
      <c r="D188" s="28" t="n"/>
      <c r="E188" s="21" t="n"/>
      <c r="F188" s="22">
        <f>IF(OR(B188="",C188="",D188=""),"",IF(COUNTIFS($B$2:$B$1001,B188,$C$2:$C$1001,"&lt;"&amp;C188)=0,"PRIMERA",IF(D188&lt;IFERROR(SUMPRODUCT(MAX(($B$2:$B$1001=B188)*($C$2:$C$1001&lt;C188)*$D$2:$D$1001)),0),"REVISAR SECUENCIA","OK")))</f>
        <v/>
      </c>
      <c r="H188">
        <f>IF(Vehiculos!A188="","",Vehiculos!A188)</f>
        <v/>
      </c>
      <c r="K188">
        <f>IF(Catalogos!H188="","",Catalogos!H188)</f>
        <v/>
      </c>
    </row>
    <row r="189" ht="21" customHeight="1">
      <c r="A189" s="15" t="n"/>
      <c r="B189" s="15" t="n"/>
      <c r="C189" s="27" t="n"/>
      <c r="D189" s="28" t="n"/>
      <c r="E189" s="21" t="n"/>
      <c r="F189" s="26">
        <f>IF(OR(B189="",C189="",D189=""),"",IF(COUNTIFS($B$2:$B$1001,B189,$C$2:$C$1001,"&lt;"&amp;C189)=0,"PRIMERA",IF(D189&lt;IFERROR(SUMPRODUCT(MAX(($B$2:$B$1001=B189)*($C$2:$C$1001&lt;C189)*$D$2:$D$1001)),0),"REVISAR SECUENCIA","OK")))</f>
        <v/>
      </c>
      <c r="H189">
        <f>IF(Vehiculos!A189="","",Vehiculos!A189)</f>
        <v/>
      </c>
      <c r="K189">
        <f>IF(Catalogos!H189="","",Catalogos!H189)</f>
        <v/>
      </c>
    </row>
    <row r="190" ht="21" customHeight="1">
      <c r="A190" s="15" t="n"/>
      <c r="B190" s="15" t="n"/>
      <c r="C190" s="27" t="n"/>
      <c r="D190" s="28" t="n"/>
      <c r="E190" s="21" t="n"/>
      <c r="F190" s="22">
        <f>IF(OR(B190="",C190="",D190=""),"",IF(COUNTIFS($B$2:$B$1001,B190,$C$2:$C$1001,"&lt;"&amp;C190)=0,"PRIMERA",IF(D190&lt;IFERROR(SUMPRODUCT(MAX(($B$2:$B$1001=B190)*($C$2:$C$1001&lt;C190)*$D$2:$D$1001)),0),"REVISAR SECUENCIA","OK")))</f>
        <v/>
      </c>
      <c r="H190">
        <f>IF(Vehiculos!A190="","",Vehiculos!A190)</f>
        <v/>
      </c>
      <c r="K190">
        <f>IF(Catalogos!H190="","",Catalogos!H190)</f>
        <v/>
      </c>
    </row>
    <row r="191" ht="21" customHeight="1">
      <c r="A191" s="15" t="n"/>
      <c r="B191" s="15" t="n"/>
      <c r="C191" s="27" t="n"/>
      <c r="D191" s="28" t="n"/>
      <c r="E191" s="21" t="n"/>
      <c r="F191" s="26">
        <f>IF(OR(B191="",C191="",D191=""),"",IF(COUNTIFS($B$2:$B$1001,B191,$C$2:$C$1001,"&lt;"&amp;C191)=0,"PRIMERA",IF(D191&lt;IFERROR(SUMPRODUCT(MAX(($B$2:$B$1001=B191)*($C$2:$C$1001&lt;C191)*$D$2:$D$1001)),0),"REVISAR SECUENCIA","OK")))</f>
        <v/>
      </c>
      <c r="H191">
        <f>IF(Vehiculos!A191="","",Vehiculos!A191)</f>
        <v/>
      </c>
      <c r="K191">
        <f>IF(Catalogos!H191="","",Catalogos!H191)</f>
        <v/>
      </c>
    </row>
    <row r="192" ht="21" customHeight="1">
      <c r="A192" s="15" t="n"/>
      <c r="B192" s="15" t="n"/>
      <c r="C192" s="27" t="n"/>
      <c r="D192" s="28" t="n"/>
      <c r="E192" s="21" t="n"/>
      <c r="F192" s="22">
        <f>IF(OR(B192="",C192="",D192=""),"",IF(COUNTIFS($B$2:$B$1001,B192,$C$2:$C$1001,"&lt;"&amp;C192)=0,"PRIMERA",IF(D192&lt;IFERROR(SUMPRODUCT(MAX(($B$2:$B$1001=B192)*($C$2:$C$1001&lt;C192)*$D$2:$D$1001)),0),"REVISAR SECUENCIA","OK")))</f>
        <v/>
      </c>
      <c r="H192">
        <f>IF(Vehiculos!A192="","",Vehiculos!A192)</f>
        <v/>
      </c>
      <c r="K192">
        <f>IF(Catalogos!H192="","",Catalogos!H192)</f>
        <v/>
      </c>
    </row>
    <row r="193" ht="21" customHeight="1">
      <c r="A193" s="15" t="n"/>
      <c r="B193" s="15" t="n"/>
      <c r="C193" s="27" t="n"/>
      <c r="D193" s="28" t="n"/>
      <c r="E193" s="21" t="n"/>
      <c r="F193" s="26">
        <f>IF(OR(B193="",C193="",D193=""),"",IF(COUNTIFS($B$2:$B$1001,B193,$C$2:$C$1001,"&lt;"&amp;C193)=0,"PRIMERA",IF(D193&lt;IFERROR(SUMPRODUCT(MAX(($B$2:$B$1001=B193)*($C$2:$C$1001&lt;C193)*$D$2:$D$1001)),0),"REVISAR SECUENCIA","OK")))</f>
        <v/>
      </c>
      <c r="H193">
        <f>IF(Vehiculos!A193="","",Vehiculos!A193)</f>
        <v/>
      </c>
      <c r="K193">
        <f>IF(Catalogos!H193="","",Catalogos!H193)</f>
        <v/>
      </c>
    </row>
    <row r="194" ht="21" customHeight="1">
      <c r="A194" s="15" t="n"/>
      <c r="B194" s="15" t="n"/>
      <c r="C194" s="27" t="n"/>
      <c r="D194" s="28" t="n"/>
      <c r="E194" s="21" t="n"/>
      <c r="F194" s="22">
        <f>IF(OR(B194="",C194="",D194=""),"",IF(COUNTIFS($B$2:$B$1001,B194,$C$2:$C$1001,"&lt;"&amp;C194)=0,"PRIMERA",IF(D194&lt;IFERROR(SUMPRODUCT(MAX(($B$2:$B$1001=B194)*($C$2:$C$1001&lt;C194)*$D$2:$D$1001)),0),"REVISAR SECUENCIA","OK")))</f>
        <v/>
      </c>
      <c r="H194">
        <f>IF(Vehiculos!A194="","",Vehiculos!A194)</f>
        <v/>
      </c>
      <c r="K194">
        <f>IF(Catalogos!H194="","",Catalogos!H194)</f>
        <v/>
      </c>
    </row>
    <row r="195" ht="21" customHeight="1">
      <c r="A195" s="15" t="n"/>
      <c r="B195" s="15" t="n"/>
      <c r="C195" s="27" t="n"/>
      <c r="D195" s="28" t="n"/>
      <c r="E195" s="21" t="n"/>
      <c r="F195" s="26">
        <f>IF(OR(B195="",C195="",D195=""),"",IF(COUNTIFS($B$2:$B$1001,B195,$C$2:$C$1001,"&lt;"&amp;C195)=0,"PRIMERA",IF(D195&lt;IFERROR(SUMPRODUCT(MAX(($B$2:$B$1001=B195)*($C$2:$C$1001&lt;C195)*$D$2:$D$1001)),0),"REVISAR SECUENCIA","OK")))</f>
        <v/>
      </c>
      <c r="H195">
        <f>IF(Vehiculos!A195="","",Vehiculos!A195)</f>
        <v/>
      </c>
      <c r="K195">
        <f>IF(Catalogos!H195="","",Catalogos!H195)</f>
        <v/>
      </c>
    </row>
    <row r="196" ht="21" customHeight="1">
      <c r="A196" s="15" t="n"/>
      <c r="B196" s="15" t="n"/>
      <c r="C196" s="27" t="n"/>
      <c r="D196" s="28" t="n"/>
      <c r="E196" s="21" t="n"/>
      <c r="F196" s="22">
        <f>IF(OR(B196="",C196="",D196=""),"",IF(COUNTIFS($B$2:$B$1001,B196,$C$2:$C$1001,"&lt;"&amp;C196)=0,"PRIMERA",IF(D196&lt;IFERROR(SUMPRODUCT(MAX(($B$2:$B$1001=B196)*($C$2:$C$1001&lt;C196)*$D$2:$D$1001)),0),"REVISAR SECUENCIA","OK")))</f>
        <v/>
      </c>
      <c r="H196">
        <f>IF(Vehiculos!A196="","",Vehiculos!A196)</f>
        <v/>
      </c>
      <c r="K196">
        <f>IF(Catalogos!H196="","",Catalogos!H196)</f>
        <v/>
      </c>
    </row>
    <row r="197" ht="21" customHeight="1">
      <c r="A197" s="15" t="n"/>
      <c r="B197" s="15" t="n"/>
      <c r="C197" s="27" t="n"/>
      <c r="D197" s="28" t="n"/>
      <c r="E197" s="21" t="n"/>
      <c r="F197" s="26">
        <f>IF(OR(B197="",C197="",D197=""),"",IF(COUNTIFS($B$2:$B$1001,B197,$C$2:$C$1001,"&lt;"&amp;C197)=0,"PRIMERA",IF(D197&lt;IFERROR(SUMPRODUCT(MAX(($B$2:$B$1001=B197)*($C$2:$C$1001&lt;C197)*$D$2:$D$1001)),0),"REVISAR SECUENCIA","OK")))</f>
        <v/>
      </c>
      <c r="H197">
        <f>IF(Vehiculos!A197="","",Vehiculos!A197)</f>
        <v/>
      </c>
      <c r="K197">
        <f>IF(Catalogos!H197="","",Catalogos!H197)</f>
        <v/>
      </c>
    </row>
    <row r="198" ht="21" customHeight="1">
      <c r="A198" s="15" t="n"/>
      <c r="B198" s="15" t="n"/>
      <c r="C198" s="27" t="n"/>
      <c r="D198" s="28" t="n"/>
      <c r="E198" s="21" t="n"/>
      <c r="F198" s="22">
        <f>IF(OR(B198="",C198="",D198=""),"",IF(COUNTIFS($B$2:$B$1001,B198,$C$2:$C$1001,"&lt;"&amp;C198)=0,"PRIMERA",IF(D198&lt;IFERROR(SUMPRODUCT(MAX(($B$2:$B$1001=B198)*($C$2:$C$1001&lt;C198)*$D$2:$D$1001)),0),"REVISAR SECUENCIA","OK")))</f>
        <v/>
      </c>
      <c r="H198">
        <f>IF(Vehiculos!A198="","",Vehiculos!A198)</f>
        <v/>
      </c>
      <c r="K198">
        <f>IF(Catalogos!H198="","",Catalogos!H198)</f>
        <v/>
      </c>
    </row>
    <row r="199" ht="21" customHeight="1">
      <c r="A199" s="15" t="n"/>
      <c r="B199" s="15" t="n"/>
      <c r="C199" s="27" t="n"/>
      <c r="D199" s="28" t="n"/>
      <c r="E199" s="21" t="n"/>
      <c r="F199" s="26">
        <f>IF(OR(B199="",C199="",D199=""),"",IF(COUNTIFS($B$2:$B$1001,B199,$C$2:$C$1001,"&lt;"&amp;C199)=0,"PRIMERA",IF(D199&lt;IFERROR(SUMPRODUCT(MAX(($B$2:$B$1001=B199)*($C$2:$C$1001&lt;C199)*$D$2:$D$1001)),0),"REVISAR SECUENCIA","OK")))</f>
        <v/>
      </c>
      <c r="H199">
        <f>IF(Vehiculos!A199="","",Vehiculos!A199)</f>
        <v/>
      </c>
      <c r="K199">
        <f>IF(Catalogos!H199="","",Catalogos!H199)</f>
        <v/>
      </c>
    </row>
    <row r="200" ht="21" customHeight="1">
      <c r="A200" s="15" t="n"/>
      <c r="B200" s="15" t="n"/>
      <c r="C200" s="27" t="n"/>
      <c r="D200" s="28" t="n"/>
      <c r="E200" s="21" t="n"/>
      <c r="F200" s="22">
        <f>IF(OR(B200="",C200="",D200=""),"",IF(COUNTIFS($B$2:$B$1001,B200,$C$2:$C$1001,"&lt;"&amp;C200)=0,"PRIMERA",IF(D200&lt;IFERROR(SUMPRODUCT(MAX(($B$2:$B$1001=B200)*($C$2:$C$1001&lt;C200)*$D$2:$D$1001)),0),"REVISAR SECUENCIA","OK")))</f>
        <v/>
      </c>
      <c r="H200">
        <f>IF(Vehiculos!A200="","",Vehiculos!A200)</f>
        <v/>
      </c>
      <c r="K200">
        <f>IF(Catalogos!H200="","",Catalogos!H200)</f>
        <v/>
      </c>
    </row>
    <row r="201" ht="21" customHeight="1">
      <c r="A201" s="15" t="n"/>
      <c r="B201" s="15" t="n"/>
      <c r="C201" s="27" t="n"/>
      <c r="D201" s="28" t="n"/>
      <c r="E201" s="21" t="n"/>
      <c r="F201" s="26">
        <f>IF(OR(B201="",C201="",D201=""),"",IF(COUNTIFS($B$2:$B$1001,B201,$C$2:$C$1001,"&lt;"&amp;C201)=0,"PRIMERA",IF(D201&lt;IFERROR(SUMPRODUCT(MAX(($B$2:$B$1001=B201)*($C$2:$C$1001&lt;C201)*$D$2:$D$1001)),0),"REVISAR SECUENCIA","OK")))</f>
        <v/>
      </c>
      <c r="H201">
        <f>IF(Vehiculos!A201="","",Vehiculos!A201)</f>
        <v/>
      </c>
      <c r="K201">
        <f>IF(Catalogos!H201="","",Catalogos!H201)</f>
        <v/>
      </c>
    </row>
    <row r="202" ht="21" customHeight="1">
      <c r="A202" s="15" t="n"/>
      <c r="B202" s="15" t="n"/>
      <c r="C202" s="27" t="n"/>
      <c r="D202" s="28" t="n"/>
      <c r="E202" s="21" t="n"/>
      <c r="F202" s="22">
        <f>IF(OR(B202="",C202="",D202=""),"",IF(COUNTIFS($B$2:$B$1001,B202,$C$2:$C$1001,"&lt;"&amp;C202)=0,"PRIMERA",IF(D202&lt;IFERROR(SUMPRODUCT(MAX(($B$2:$B$1001=B202)*($C$2:$C$1001&lt;C202)*$D$2:$D$1001)),0),"REVISAR SECUENCIA","OK")))</f>
        <v/>
      </c>
      <c r="H202">
        <f>IF(Vehiculos!A202="","",Vehiculos!A202)</f>
        <v/>
      </c>
      <c r="K202">
        <f>IF(Catalogos!H202="","",Catalogos!H202)</f>
        <v/>
      </c>
    </row>
    <row r="203" ht="21" customHeight="1">
      <c r="A203" s="15" t="n"/>
      <c r="B203" s="15" t="n"/>
      <c r="C203" s="27" t="n"/>
      <c r="D203" s="28" t="n"/>
      <c r="E203" s="21" t="n"/>
      <c r="F203" s="26">
        <f>IF(OR(B203="",C203="",D203=""),"",IF(COUNTIFS($B$2:$B$1001,B203,$C$2:$C$1001,"&lt;"&amp;C203)=0,"PRIMERA",IF(D203&lt;IFERROR(SUMPRODUCT(MAX(($B$2:$B$1001=B203)*($C$2:$C$1001&lt;C203)*$D$2:$D$1001)),0),"REVISAR SECUENCIA","OK")))</f>
        <v/>
      </c>
      <c r="H203">
        <f>IF(Vehiculos!A203="","",Vehiculos!A203)</f>
        <v/>
      </c>
      <c r="K203">
        <f>IF(Catalogos!H203="","",Catalogos!H203)</f>
        <v/>
      </c>
    </row>
    <row r="204" ht="21" customHeight="1">
      <c r="A204" s="15" t="n"/>
      <c r="B204" s="15" t="n"/>
      <c r="C204" s="27" t="n"/>
      <c r="D204" s="28" t="n"/>
      <c r="E204" s="21" t="n"/>
      <c r="F204" s="22">
        <f>IF(OR(B204="",C204="",D204=""),"",IF(COUNTIFS($B$2:$B$1001,B204,$C$2:$C$1001,"&lt;"&amp;C204)=0,"PRIMERA",IF(D204&lt;IFERROR(SUMPRODUCT(MAX(($B$2:$B$1001=B204)*($C$2:$C$1001&lt;C204)*$D$2:$D$1001)),0),"REVISAR SECUENCIA","OK")))</f>
        <v/>
      </c>
      <c r="H204">
        <f>IF(Vehiculos!A204="","",Vehiculos!A204)</f>
        <v/>
      </c>
      <c r="K204">
        <f>IF(Catalogos!H204="","",Catalogos!H204)</f>
        <v/>
      </c>
    </row>
    <row r="205" ht="21" customHeight="1">
      <c r="A205" s="15" t="n"/>
      <c r="B205" s="15" t="n"/>
      <c r="C205" s="27" t="n"/>
      <c r="D205" s="28" t="n"/>
      <c r="E205" s="21" t="n"/>
      <c r="F205" s="26">
        <f>IF(OR(B205="",C205="",D205=""),"",IF(COUNTIFS($B$2:$B$1001,B205,$C$2:$C$1001,"&lt;"&amp;C205)=0,"PRIMERA",IF(D205&lt;IFERROR(SUMPRODUCT(MAX(($B$2:$B$1001=B205)*($C$2:$C$1001&lt;C205)*$D$2:$D$1001)),0),"REVISAR SECUENCIA","OK")))</f>
        <v/>
      </c>
      <c r="H205">
        <f>IF(Vehiculos!A205="","",Vehiculos!A205)</f>
        <v/>
      </c>
      <c r="K205">
        <f>IF(Catalogos!H205="","",Catalogos!H205)</f>
        <v/>
      </c>
    </row>
    <row r="206" ht="21" customHeight="1">
      <c r="A206" s="15" t="n"/>
      <c r="B206" s="15" t="n"/>
      <c r="C206" s="27" t="n"/>
      <c r="D206" s="28" t="n"/>
      <c r="E206" s="21" t="n"/>
      <c r="F206" s="22">
        <f>IF(OR(B206="",C206="",D206=""),"",IF(COUNTIFS($B$2:$B$1001,B206,$C$2:$C$1001,"&lt;"&amp;C206)=0,"PRIMERA",IF(D206&lt;IFERROR(SUMPRODUCT(MAX(($B$2:$B$1001=B206)*($C$2:$C$1001&lt;C206)*$D$2:$D$1001)),0),"REVISAR SECUENCIA","OK")))</f>
        <v/>
      </c>
      <c r="H206">
        <f>IF(Vehiculos!A206="","",Vehiculos!A206)</f>
        <v/>
      </c>
      <c r="K206">
        <f>IF(Catalogos!H206="","",Catalogos!H206)</f>
        <v/>
      </c>
    </row>
    <row r="207" ht="21" customHeight="1">
      <c r="A207" s="15" t="n"/>
      <c r="B207" s="15" t="n"/>
      <c r="C207" s="27" t="n"/>
      <c r="D207" s="28" t="n"/>
      <c r="E207" s="21" t="n"/>
      <c r="F207" s="26">
        <f>IF(OR(B207="",C207="",D207=""),"",IF(COUNTIFS($B$2:$B$1001,B207,$C$2:$C$1001,"&lt;"&amp;C207)=0,"PRIMERA",IF(D207&lt;IFERROR(SUMPRODUCT(MAX(($B$2:$B$1001=B207)*($C$2:$C$1001&lt;C207)*$D$2:$D$1001)),0),"REVISAR SECUENCIA","OK")))</f>
        <v/>
      </c>
      <c r="H207">
        <f>IF(Vehiculos!A207="","",Vehiculos!A207)</f>
        <v/>
      </c>
      <c r="K207">
        <f>IF(Catalogos!H207="","",Catalogos!H207)</f>
        <v/>
      </c>
    </row>
    <row r="208" ht="21" customHeight="1">
      <c r="A208" s="15" t="n"/>
      <c r="B208" s="15" t="n"/>
      <c r="C208" s="27" t="n"/>
      <c r="D208" s="28" t="n"/>
      <c r="E208" s="21" t="n"/>
      <c r="F208" s="22">
        <f>IF(OR(B208="",C208="",D208=""),"",IF(COUNTIFS($B$2:$B$1001,B208,$C$2:$C$1001,"&lt;"&amp;C208)=0,"PRIMERA",IF(D208&lt;IFERROR(SUMPRODUCT(MAX(($B$2:$B$1001=B208)*($C$2:$C$1001&lt;C208)*$D$2:$D$1001)),0),"REVISAR SECUENCIA","OK")))</f>
        <v/>
      </c>
      <c r="H208">
        <f>IF(Vehiculos!A208="","",Vehiculos!A208)</f>
        <v/>
      </c>
      <c r="K208">
        <f>IF(Catalogos!H208="","",Catalogos!H208)</f>
        <v/>
      </c>
    </row>
    <row r="209" ht="21" customHeight="1">
      <c r="A209" s="15" t="n"/>
      <c r="B209" s="15" t="n"/>
      <c r="C209" s="27" t="n"/>
      <c r="D209" s="28" t="n"/>
      <c r="E209" s="21" t="n"/>
      <c r="F209" s="26">
        <f>IF(OR(B209="",C209="",D209=""),"",IF(COUNTIFS($B$2:$B$1001,B209,$C$2:$C$1001,"&lt;"&amp;C209)=0,"PRIMERA",IF(D209&lt;IFERROR(SUMPRODUCT(MAX(($B$2:$B$1001=B209)*($C$2:$C$1001&lt;C209)*$D$2:$D$1001)),0),"REVISAR SECUENCIA","OK")))</f>
        <v/>
      </c>
      <c r="H209">
        <f>IF(Vehiculos!A209="","",Vehiculos!A209)</f>
        <v/>
      </c>
      <c r="K209">
        <f>IF(Catalogos!H209="","",Catalogos!H209)</f>
        <v/>
      </c>
    </row>
    <row r="210" ht="21" customHeight="1">
      <c r="A210" s="15" t="n"/>
      <c r="B210" s="15" t="n"/>
      <c r="C210" s="27" t="n"/>
      <c r="D210" s="28" t="n"/>
      <c r="E210" s="21" t="n"/>
      <c r="F210" s="22">
        <f>IF(OR(B210="",C210="",D210=""),"",IF(COUNTIFS($B$2:$B$1001,B210,$C$2:$C$1001,"&lt;"&amp;C210)=0,"PRIMERA",IF(D210&lt;IFERROR(SUMPRODUCT(MAX(($B$2:$B$1001=B210)*($C$2:$C$1001&lt;C210)*$D$2:$D$1001)),0),"REVISAR SECUENCIA","OK")))</f>
        <v/>
      </c>
      <c r="H210">
        <f>IF(Vehiculos!A210="","",Vehiculos!A210)</f>
        <v/>
      </c>
      <c r="K210">
        <f>IF(Catalogos!H210="","",Catalogos!H210)</f>
        <v/>
      </c>
    </row>
    <row r="211" ht="21" customHeight="1">
      <c r="A211" s="15" t="n"/>
      <c r="B211" s="15" t="n"/>
      <c r="C211" s="27" t="n"/>
      <c r="D211" s="28" t="n"/>
      <c r="E211" s="21" t="n"/>
      <c r="F211" s="26">
        <f>IF(OR(B211="",C211="",D211=""),"",IF(COUNTIFS($B$2:$B$1001,B211,$C$2:$C$1001,"&lt;"&amp;C211)=0,"PRIMERA",IF(D211&lt;IFERROR(SUMPRODUCT(MAX(($B$2:$B$1001=B211)*($C$2:$C$1001&lt;C211)*$D$2:$D$1001)),0),"REVISAR SECUENCIA","OK")))</f>
        <v/>
      </c>
      <c r="H211">
        <f>IF(Vehiculos!A211="","",Vehiculos!A211)</f>
        <v/>
      </c>
      <c r="K211">
        <f>IF(Catalogos!H211="","",Catalogos!H211)</f>
        <v/>
      </c>
    </row>
    <row r="212" ht="21" customHeight="1">
      <c r="A212" s="15" t="n"/>
      <c r="B212" s="15" t="n"/>
      <c r="C212" s="27" t="n"/>
      <c r="D212" s="28" t="n"/>
      <c r="E212" s="21" t="n"/>
      <c r="F212" s="22">
        <f>IF(OR(B212="",C212="",D212=""),"",IF(COUNTIFS($B$2:$B$1001,B212,$C$2:$C$1001,"&lt;"&amp;C212)=0,"PRIMERA",IF(D212&lt;IFERROR(SUMPRODUCT(MAX(($B$2:$B$1001=B212)*($C$2:$C$1001&lt;C212)*$D$2:$D$1001)),0),"REVISAR SECUENCIA","OK")))</f>
        <v/>
      </c>
      <c r="H212">
        <f>IF(Vehiculos!A212="","",Vehiculos!A212)</f>
        <v/>
      </c>
      <c r="K212">
        <f>IF(Catalogos!H212="","",Catalogos!H212)</f>
        <v/>
      </c>
    </row>
    <row r="213" ht="21" customHeight="1">
      <c r="A213" s="15" t="n"/>
      <c r="B213" s="15" t="n"/>
      <c r="C213" s="27" t="n"/>
      <c r="D213" s="28" t="n"/>
      <c r="E213" s="21" t="n"/>
      <c r="F213" s="26">
        <f>IF(OR(B213="",C213="",D213=""),"",IF(COUNTIFS($B$2:$B$1001,B213,$C$2:$C$1001,"&lt;"&amp;C213)=0,"PRIMERA",IF(D213&lt;IFERROR(SUMPRODUCT(MAX(($B$2:$B$1001=B213)*($C$2:$C$1001&lt;C213)*$D$2:$D$1001)),0),"REVISAR SECUENCIA","OK")))</f>
        <v/>
      </c>
      <c r="H213">
        <f>IF(Vehiculos!A213="","",Vehiculos!A213)</f>
        <v/>
      </c>
      <c r="K213">
        <f>IF(Catalogos!H213="","",Catalogos!H213)</f>
        <v/>
      </c>
    </row>
    <row r="214" ht="21" customHeight="1">
      <c r="A214" s="15" t="n"/>
      <c r="B214" s="15" t="n"/>
      <c r="C214" s="27" t="n"/>
      <c r="D214" s="28" t="n"/>
      <c r="E214" s="21" t="n"/>
      <c r="F214" s="22">
        <f>IF(OR(B214="",C214="",D214=""),"",IF(COUNTIFS($B$2:$B$1001,B214,$C$2:$C$1001,"&lt;"&amp;C214)=0,"PRIMERA",IF(D214&lt;IFERROR(SUMPRODUCT(MAX(($B$2:$B$1001=B214)*($C$2:$C$1001&lt;C214)*$D$2:$D$1001)),0),"REVISAR SECUENCIA","OK")))</f>
        <v/>
      </c>
      <c r="H214">
        <f>IF(Vehiculos!A214="","",Vehiculos!A214)</f>
        <v/>
      </c>
      <c r="K214">
        <f>IF(Catalogos!H214="","",Catalogos!H214)</f>
        <v/>
      </c>
    </row>
    <row r="215" ht="21" customHeight="1">
      <c r="A215" s="15" t="n"/>
      <c r="B215" s="15" t="n"/>
      <c r="C215" s="27" t="n"/>
      <c r="D215" s="28" t="n"/>
      <c r="E215" s="21" t="n"/>
      <c r="F215" s="26">
        <f>IF(OR(B215="",C215="",D215=""),"",IF(COUNTIFS($B$2:$B$1001,B215,$C$2:$C$1001,"&lt;"&amp;C215)=0,"PRIMERA",IF(D215&lt;IFERROR(SUMPRODUCT(MAX(($B$2:$B$1001=B215)*($C$2:$C$1001&lt;C215)*$D$2:$D$1001)),0),"REVISAR SECUENCIA","OK")))</f>
        <v/>
      </c>
      <c r="H215">
        <f>IF(Vehiculos!A215="","",Vehiculos!A215)</f>
        <v/>
      </c>
      <c r="K215">
        <f>IF(Catalogos!H215="","",Catalogos!H215)</f>
        <v/>
      </c>
    </row>
    <row r="216" ht="21" customHeight="1">
      <c r="A216" s="15" t="n"/>
      <c r="B216" s="15" t="n"/>
      <c r="C216" s="27" t="n"/>
      <c r="D216" s="28" t="n"/>
      <c r="E216" s="21" t="n"/>
      <c r="F216" s="22">
        <f>IF(OR(B216="",C216="",D216=""),"",IF(COUNTIFS($B$2:$B$1001,B216,$C$2:$C$1001,"&lt;"&amp;C216)=0,"PRIMERA",IF(D216&lt;IFERROR(SUMPRODUCT(MAX(($B$2:$B$1001=B216)*($C$2:$C$1001&lt;C216)*$D$2:$D$1001)),0),"REVISAR SECUENCIA","OK")))</f>
        <v/>
      </c>
      <c r="H216">
        <f>IF(Vehiculos!A216="","",Vehiculos!A216)</f>
        <v/>
      </c>
      <c r="K216">
        <f>IF(Catalogos!H216="","",Catalogos!H216)</f>
        <v/>
      </c>
    </row>
    <row r="217" ht="21" customHeight="1">
      <c r="A217" s="15" t="n"/>
      <c r="B217" s="15" t="n"/>
      <c r="C217" s="27" t="n"/>
      <c r="D217" s="28" t="n"/>
      <c r="E217" s="21" t="n"/>
      <c r="F217" s="26">
        <f>IF(OR(B217="",C217="",D217=""),"",IF(COUNTIFS($B$2:$B$1001,B217,$C$2:$C$1001,"&lt;"&amp;C217)=0,"PRIMERA",IF(D217&lt;IFERROR(SUMPRODUCT(MAX(($B$2:$B$1001=B217)*($C$2:$C$1001&lt;C217)*$D$2:$D$1001)),0),"REVISAR SECUENCIA","OK")))</f>
        <v/>
      </c>
      <c r="H217">
        <f>IF(Vehiculos!A217="","",Vehiculos!A217)</f>
        <v/>
      </c>
      <c r="K217">
        <f>IF(Catalogos!H217="","",Catalogos!H217)</f>
        <v/>
      </c>
    </row>
    <row r="218" ht="21" customHeight="1">
      <c r="A218" s="15" t="n"/>
      <c r="B218" s="15" t="n"/>
      <c r="C218" s="27" t="n"/>
      <c r="D218" s="28" t="n"/>
      <c r="E218" s="21" t="n"/>
      <c r="F218" s="22">
        <f>IF(OR(B218="",C218="",D218=""),"",IF(COUNTIFS($B$2:$B$1001,B218,$C$2:$C$1001,"&lt;"&amp;C218)=0,"PRIMERA",IF(D218&lt;IFERROR(SUMPRODUCT(MAX(($B$2:$B$1001=B218)*($C$2:$C$1001&lt;C218)*$D$2:$D$1001)),0),"REVISAR SECUENCIA","OK")))</f>
        <v/>
      </c>
      <c r="H218">
        <f>IF(Vehiculos!A218="","",Vehiculos!A218)</f>
        <v/>
      </c>
      <c r="K218">
        <f>IF(Catalogos!H218="","",Catalogos!H218)</f>
        <v/>
      </c>
    </row>
    <row r="219" ht="21" customHeight="1">
      <c r="A219" s="15" t="n"/>
      <c r="B219" s="15" t="n"/>
      <c r="C219" s="27" t="n"/>
      <c r="D219" s="28" t="n"/>
      <c r="E219" s="21" t="n"/>
      <c r="F219" s="26">
        <f>IF(OR(B219="",C219="",D219=""),"",IF(COUNTIFS($B$2:$B$1001,B219,$C$2:$C$1001,"&lt;"&amp;C219)=0,"PRIMERA",IF(D219&lt;IFERROR(SUMPRODUCT(MAX(($B$2:$B$1001=B219)*($C$2:$C$1001&lt;C219)*$D$2:$D$1001)),0),"REVISAR SECUENCIA","OK")))</f>
        <v/>
      </c>
      <c r="H219">
        <f>IF(Vehiculos!A219="","",Vehiculos!A219)</f>
        <v/>
      </c>
      <c r="K219">
        <f>IF(Catalogos!H219="","",Catalogos!H219)</f>
        <v/>
      </c>
    </row>
    <row r="220" ht="21" customHeight="1">
      <c r="A220" s="15" t="n"/>
      <c r="B220" s="15" t="n"/>
      <c r="C220" s="27" t="n"/>
      <c r="D220" s="28" t="n"/>
      <c r="E220" s="21" t="n"/>
      <c r="F220" s="22">
        <f>IF(OR(B220="",C220="",D220=""),"",IF(COUNTIFS($B$2:$B$1001,B220,$C$2:$C$1001,"&lt;"&amp;C220)=0,"PRIMERA",IF(D220&lt;IFERROR(SUMPRODUCT(MAX(($B$2:$B$1001=B220)*($C$2:$C$1001&lt;C220)*$D$2:$D$1001)),0),"REVISAR SECUENCIA","OK")))</f>
        <v/>
      </c>
      <c r="H220">
        <f>IF(Vehiculos!A220="","",Vehiculos!A220)</f>
        <v/>
      </c>
      <c r="K220">
        <f>IF(Catalogos!H220="","",Catalogos!H220)</f>
        <v/>
      </c>
    </row>
    <row r="221" ht="21" customHeight="1">
      <c r="A221" s="15" t="n"/>
      <c r="B221" s="15" t="n"/>
      <c r="C221" s="27" t="n"/>
      <c r="D221" s="28" t="n"/>
      <c r="E221" s="21" t="n"/>
      <c r="F221" s="26">
        <f>IF(OR(B221="",C221="",D221=""),"",IF(COUNTIFS($B$2:$B$1001,B221,$C$2:$C$1001,"&lt;"&amp;C221)=0,"PRIMERA",IF(D221&lt;IFERROR(SUMPRODUCT(MAX(($B$2:$B$1001=B221)*($C$2:$C$1001&lt;C221)*$D$2:$D$1001)),0),"REVISAR SECUENCIA","OK")))</f>
        <v/>
      </c>
      <c r="H221">
        <f>IF(Vehiculos!A221="","",Vehiculos!A221)</f>
        <v/>
      </c>
      <c r="K221">
        <f>IF(Catalogos!H221="","",Catalogos!H221)</f>
        <v/>
      </c>
    </row>
    <row r="222" ht="21" customHeight="1">
      <c r="A222" s="15" t="n"/>
      <c r="B222" s="15" t="n"/>
      <c r="C222" s="27" t="n"/>
      <c r="D222" s="28" t="n"/>
      <c r="E222" s="21" t="n"/>
      <c r="F222" s="22">
        <f>IF(OR(B222="",C222="",D222=""),"",IF(COUNTIFS($B$2:$B$1001,B222,$C$2:$C$1001,"&lt;"&amp;C222)=0,"PRIMERA",IF(D222&lt;IFERROR(SUMPRODUCT(MAX(($B$2:$B$1001=B222)*($C$2:$C$1001&lt;C222)*$D$2:$D$1001)),0),"REVISAR SECUENCIA","OK")))</f>
        <v/>
      </c>
      <c r="H222">
        <f>IF(Vehiculos!A222="","",Vehiculos!A222)</f>
        <v/>
      </c>
      <c r="K222">
        <f>IF(Catalogos!H222="","",Catalogos!H222)</f>
        <v/>
      </c>
    </row>
    <row r="223" ht="21" customHeight="1">
      <c r="A223" s="15" t="n"/>
      <c r="B223" s="15" t="n"/>
      <c r="C223" s="27" t="n"/>
      <c r="D223" s="28" t="n"/>
      <c r="E223" s="21" t="n"/>
      <c r="F223" s="26">
        <f>IF(OR(B223="",C223="",D223=""),"",IF(COUNTIFS($B$2:$B$1001,B223,$C$2:$C$1001,"&lt;"&amp;C223)=0,"PRIMERA",IF(D223&lt;IFERROR(SUMPRODUCT(MAX(($B$2:$B$1001=B223)*($C$2:$C$1001&lt;C223)*$D$2:$D$1001)),0),"REVISAR SECUENCIA","OK")))</f>
        <v/>
      </c>
      <c r="H223">
        <f>IF(Vehiculos!A223="","",Vehiculos!A223)</f>
        <v/>
      </c>
      <c r="K223">
        <f>IF(Catalogos!H223="","",Catalogos!H223)</f>
        <v/>
      </c>
    </row>
    <row r="224" ht="21" customHeight="1">
      <c r="A224" s="15" t="n"/>
      <c r="B224" s="15" t="n"/>
      <c r="C224" s="27" t="n"/>
      <c r="D224" s="28" t="n"/>
      <c r="E224" s="21" t="n"/>
      <c r="F224" s="22">
        <f>IF(OR(B224="",C224="",D224=""),"",IF(COUNTIFS($B$2:$B$1001,B224,$C$2:$C$1001,"&lt;"&amp;C224)=0,"PRIMERA",IF(D224&lt;IFERROR(SUMPRODUCT(MAX(($B$2:$B$1001=B224)*($C$2:$C$1001&lt;C224)*$D$2:$D$1001)),0),"REVISAR SECUENCIA","OK")))</f>
        <v/>
      </c>
      <c r="H224">
        <f>IF(Vehiculos!A224="","",Vehiculos!A224)</f>
        <v/>
      </c>
      <c r="K224">
        <f>IF(Catalogos!H224="","",Catalogos!H224)</f>
        <v/>
      </c>
    </row>
    <row r="225" ht="21" customHeight="1">
      <c r="A225" s="15" t="n"/>
      <c r="B225" s="15" t="n"/>
      <c r="C225" s="27" t="n"/>
      <c r="D225" s="28" t="n"/>
      <c r="E225" s="21" t="n"/>
      <c r="F225" s="26">
        <f>IF(OR(B225="",C225="",D225=""),"",IF(COUNTIFS($B$2:$B$1001,B225,$C$2:$C$1001,"&lt;"&amp;C225)=0,"PRIMERA",IF(D225&lt;IFERROR(SUMPRODUCT(MAX(($B$2:$B$1001=B225)*($C$2:$C$1001&lt;C225)*$D$2:$D$1001)),0),"REVISAR SECUENCIA","OK")))</f>
        <v/>
      </c>
      <c r="H225">
        <f>IF(Vehiculos!A225="","",Vehiculos!A225)</f>
        <v/>
      </c>
      <c r="K225">
        <f>IF(Catalogos!H225="","",Catalogos!H225)</f>
        <v/>
      </c>
    </row>
    <row r="226" ht="21" customHeight="1">
      <c r="A226" s="15" t="n"/>
      <c r="B226" s="15" t="n"/>
      <c r="C226" s="27" t="n"/>
      <c r="D226" s="28" t="n"/>
      <c r="E226" s="21" t="n"/>
      <c r="F226" s="22">
        <f>IF(OR(B226="",C226="",D226=""),"",IF(COUNTIFS($B$2:$B$1001,B226,$C$2:$C$1001,"&lt;"&amp;C226)=0,"PRIMERA",IF(D226&lt;IFERROR(SUMPRODUCT(MAX(($B$2:$B$1001=B226)*($C$2:$C$1001&lt;C226)*$D$2:$D$1001)),0),"REVISAR SECUENCIA","OK")))</f>
        <v/>
      </c>
      <c r="H226">
        <f>IF(Vehiculos!A226="","",Vehiculos!A226)</f>
        <v/>
      </c>
      <c r="K226">
        <f>IF(Catalogos!H226="","",Catalogos!H226)</f>
        <v/>
      </c>
    </row>
    <row r="227" ht="21" customHeight="1">
      <c r="A227" s="15" t="n"/>
      <c r="B227" s="15" t="n"/>
      <c r="C227" s="27" t="n"/>
      <c r="D227" s="28" t="n"/>
      <c r="E227" s="21" t="n"/>
      <c r="F227" s="26">
        <f>IF(OR(B227="",C227="",D227=""),"",IF(COUNTIFS($B$2:$B$1001,B227,$C$2:$C$1001,"&lt;"&amp;C227)=0,"PRIMERA",IF(D227&lt;IFERROR(SUMPRODUCT(MAX(($B$2:$B$1001=B227)*($C$2:$C$1001&lt;C227)*$D$2:$D$1001)),0),"REVISAR SECUENCIA","OK")))</f>
        <v/>
      </c>
      <c r="H227">
        <f>IF(Vehiculos!A227="","",Vehiculos!A227)</f>
        <v/>
      </c>
      <c r="K227">
        <f>IF(Catalogos!H227="","",Catalogos!H227)</f>
        <v/>
      </c>
    </row>
    <row r="228" ht="21" customHeight="1">
      <c r="A228" s="15" t="n"/>
      <c r="B228" s="15" t="n"/>
      <c r="C228" s="27" t="n"/>
      <c r="D228" s="28" t="n"/>
      <c r="E228" s="21" t="n"/>
      <c r="F228" s="22">
        <f>IF(OR(B228="",C228="",D228=""),"",IF(COUNTIFS($B$2:$B$1001,B228,$C$2:$C$1001,"&lt;"&amp;C228)=0,"PRIMERA",IF(D228&lt;IFERROR(SUMPRODUCT(MAX(($B$2:$B$1001=B228)*($C$2:$C$1001&lt;C228)*$D$2:$D$1001)),0),"REVISAR SECUENCIA","OK")))</f>
        <v/>
      </c>
      <c r="H228">
        <f>IF(Vehiculos!A228="","",Vehiculos!A228)</f>
        <v/>
      </c>
      <c r="K228">
        <f>IF(Catalogos!H228="","",Catalogos!H228)</f>
        <v/>
      </c>
    </row>
    <row r="229" ht="21" customHeight="1">
      <c r="A229" s="15" t="n"/>
      <c r="B229" s="15" t="n"/>
      <c r="C229" s="27" t="n"/>
      <c r="D229" s="28" t="n"/>
      <c r="E229" s="21" t="n"/>
      <c r="F229" s="26">
        <f>IF(OR(B229="",C229="",D229=""),"",IF(COUNTIFS($B$2:$B$1001,B229,$C$2:$C$1001,"&lt;"&amp;C229)=0,"PRIMERA",IF(D229&lt;IFERROR(SUMPRODUCT(MAX(($B$2:$B$1001=B229)*($C$2:$C$1001&lt;C229)*$D$2:$D$1001)),0),"REVISAR SECUENCIA","OK")))</f>
        <v/>
      </c>
      <c r="H229">
        <f>IF(Vehiculos!A229="","",Vehiculos!A229)</f>
        <v/>
      </c>
      <c r="K229">
        <f>IF(Catalogos!H229="","",Catalogos!H229)</f>
        <v/>
      </c>
    </row>
    <row r="230" ht="21" customHeight="1">
      <c r="A230" s="15" t="n"/>
      <c r="B230" s="15" t="n"/>
      <c r="C230" s="27" t="n"/>
      <c r="D230" s="28" t="n"/>
      <c r="E230" s="21" t="n"/>
      <c r="F230" s="22">
        <f>IF(OR(B230="",C230="",D230=""),"",IF(COUNTIFS($B$2:$B$1001,B230,$C$2:$C$1001,"&lt;"&amp;C230)=0,"PRIMERA",IF(D230&lt;IFERROR(SUMPRODUCT(MAX(($B$2:$B$1001=B230)*($C$2:$C$1001&lt;C230)*$D$2:$D$1001)),0),"REVISAR SECUENCIA","OK")))</f>
        <v/>
      </c>
      <c r="H230">
        <f>IF(Vehiculos!A230="","",Vehiculos!A230)</f>
        <v/>
      </c>
      <c r="K230">
        <f>IF(Catalogos!H230="","",Catalogos!H230)</f>
        <v/>
      </c>
    </row>
    <row r="231" ht="21" customHeight="1">
      <c r="A231" s="15" t="n"/>
      <c r="B231" s="15" t="n"/>
      <c r="C231" s="27" t="n"/>
      <c r="D231" s="28" t="n"/>
      <c r="E231" s="21" t="n"/>
      <c r="F231" s="26">
        <f>IF(OR(B231="",C231="",D231=""),"",IF(COUNTIFS($B$2:$B$1001,B231,$C$2:$C$1001,"&lt;"&amp;C231)=0,"PRIMERA",IF(D231&lt;IFERROR(SUMPRODUCT(MAX(($B$2:$B$1001=B231)*($C$2:$C$1001&lt;C231)*$D$2:$D$1001)),0),"REVISAR SECUENCIA","OK")))</f>
        <v/>
      </c>
      <c r="H231">
        <f>IF(Vehiculos!A231="","",Vehiculos!A231)</f>
        <v/>
      </c>
      <c r="K231">
        <f>IF(Catalogos!H231="","",Catalogos!H231)</f>
        <v/>
      </c>
    </row>
    <row r="232" ht="21" customHeight="1">
      <c r="A232" s="15" t="n"/>
      <c r="B232" s="15" t="n"/>
      <c r="C232" s="27" t="n"/>
      <c r="D232" s="28" t="n"/>
      <c r="E232" s="21" t="n"/>
      <c r="F232" s="22">
        <f>IF(OR(B232="",C232="",D232=""),"",IF(COUNTIFS($B$2:$B$1001,B232,$C$2:$C$1001,"&lt;"&amp;C232)=0,"PRIMERA",IF(D232&lt;IFERROR(SUMPRODUCT(MAX(($B$2:$B$1001=B232)*($C$2:$C$1001&lt;C232)*$D$2:$D$1001)),0),"REVISAR SECUENCIA","OK")))</f>
        <v/>
      </c>
      <c r="H232">
        <f>IF(Vehiculos!A232="","",Vehiculos!A232)</f>
        <v/>
      </c>
      <c r="K232">
        <f>IF(Catalogos!H232="","",Catalogos!H232)</f>
        <v/>
      </c>
    </row>
    <row r="233" ht="21" customHeight="1">
      <c r="A233" s="15" t="n"/>
      <c r="B233" s="15" t="n"/>
      <c r="C233" s="27" t="n"/>
      <c r="D233" s="28" t="n"/>
      <c r="E233" s="21" t="n"/>
      <c r="F233" s="26">
        <f>IF(OR(B233="",C233="",D233=""),"",IF(COUNTIFS($B$2:$B$1001,B233,$C$2:$C$1001,"&lt;"&amp;C233)=0,"PRIMERA",IF(D233&lt;IFERROR(SUMPRODUCT(MAX(($B$2:$B$1001=B233)*($C$2:$C$1001&lt;C233)*$D$2:$D$1001)),0),"REVISAR SECUENCIA","OK")))</f>
        <v/>
      </c>
      <c r="H233">
        <f>IF(Vehiculos!A233="","",Vehiculos!A233)</f>
        <v/>
      </c>
      <c r="K233">
        <f>IF(Catalogos!H233="","",Catalogos!H233)</f>
        <v/>
      </c>
    </row>
    <row r="234" ht="21" customHeight="1">
      <c r="A234" s="15" t="n"/>
      <c r="B234" s="15" t="n"/>
      <c r="C234" s="27" t="n"/>
      <c r="D234" s="28" t="n"/>
      <c r="E234" s="21" t="n"/>
      <c r="F234" s="22">
        <f>IF(OR(B234="",C234="",D234=""),"",IF(COUNTIFS($B$2:$B$1001,B234,$C$2:$C$1001,"&lt;"&amp;C234)=0,"PRIMERA",IF(D234&lt;IFERROR(SUMPRODUCT(MAX(($B$2:$B$1001=B234)*($C$2:$C$1001&lt;C234)*$D$2:$D$1001)),0),"REVISAR SECUENCIA","OK")))</f>
        <v/>
      </c>
      <c r="H234">
        <f>IF(Vehiculos!A234="","",Vehiculos!A234)</f>
        <v/>
      </c>
      <c r="K234">
        <f>IF(Catalogos!H234="","",Catalogos!H234)</f>
        <v/>
      </c>
    </row>
    <row r="235" ht="21" customHeight="1">
      <c r="A235" s="15" t="n"/>
      <c r="B235" s="15" t="n"/>
      <c r="C235" s="27" t="n"/>
      <c r="D235" s="28" t="n"/>
      <c r="E235" s="21" t="n"/>
      <c r="F235" s="26">
        <f>IF(OR(B235="",C235="",D235=""),"",IF(COUNTIFS($B$2:$B$1001,B235,$C$2:$C$1001,"&lt;"&amp;C235)=0,"PRIMERA",IF(D235&lt;IFERROR(SUMPRODUCT(MAX(($B$2:$B$1001=B235)*($C$2:$C$1001&lt;C235)*$D$2:$D$1001)),0),"REVISAR SECUENCIA","OK")))</f>
        <v/>
      </c>
      <c r="H235">
        <f>IF(Vehiculos!A235="","",Vehiculos!A235)</f>
        <v/>
      </c>
      <c r="K235">
        <f>IF(Catalogos!H235="","",Catalogos!H235)</f>
        <v/>
      </c>
    </row>
    <row r="236" ht="21" customHeight="1">
      <c r="A236" s="15" t="n"/>
      <c r="B236" s="15" t="n"/>
      <c r="C236" s="27" t="n"/>
      <c r="D236" s="28" t="n"/>
      <c r="E236" s="21" t="n"/>
      <c r="F236" s="22">
        <f>IF(OR(B236="",C236="",D236=""),"",IF(COUNTIFS($B$2:$B$1001,B236,$C$2:$C$1001,"&lt;"&amp;C236)=0,"PRIMERA",IF(D236&lt;IFERROR(SUMPRODUCT(MAX(($B$2:$B$1001=B236)*($C$2:$C$1001&lt;C236)*$D$2:$D$1001)),0),"REVISAR SECUENCIA","OK")))</f>
        <v/>
      </c>
      <c r="H236">
        <f>IF(Vehiculos!A236="","",Vehiculos!A236)</f>
        <v/>
      </c>
      <c r="K236">
        <f>IF(Catalogos!H236="","",Catalogos!H236)</f>
        <v/>
      </c>
    </row>
    <row r="237" ht="21" customHeight="1">
      <c r="A237" s="15" t="n"/>
      <c r="B237" s="15" t="n"/>
      <c r="C237" s="27" t="n"/>
      <c r="D237" s="28" t="n"/>
      <c r="E237" s="21" t="n"/>
      <c r="F237" s="26">
        <f>IF(OR(B237="",C237="",D237=""),"",IF(COUNTIFS($B$2:$B$1001,B237,$C$2:$C$1001,"&lt;"&amp;C237)=0,"PRIMERA",IF(D237&lt;IFERROR(SUMPRODUCT(MAX(($B$2:$B$1001=B237)*($C$2:$C$1001&lt;C237)*$D$2:$D$1001)),0),"REVISAR SECUENCIA","OK")))</f>
        <v/>
      </c>
      <c r="H237">
        <f>IF(Vehiculos!A237="","",Vehiculos!A237)</f>
        <v/>
      </c>
      <c r="K237">
        <f>IF(Catalogos!H237="","",Catalogos!H237)</f>
        <v/>
      </c>
    </row>
    <row r="238" ht="21" customHeight="1">
      <c r="A238" s="15" t="n"/>
      <c r="B238" s="15" t="n"/>
      <c r="C238" s="27" t="n"/>
      <c r="D238" s="28" t="n"/>
      <c r="E238" s="21" t="n"/>
      <c r="F238" s="22">
        <f>IF(OR(B238="",C238="",D238=""),"",IF(COUNTIFS($B$2:$B$1001,B238,$C$2:$C$1001,"&lt;"&amp;C238)=0,"PRIMERA",IF(D238&lt;IFERROR(SUMPRODUCT(MAX(($B$2:$B$1001=B238)*($C$2:$C$1001&lt;C238)*$D$2:$D$1001)),0),"REVISAR SECUENCIA","OK")))</f>
        <v/>
      </c>
      <c r="H238">
        <f>IF(Vehiculos!A238="","",Vehiculos!A238)</f>
        <v/>
      </c>
      <c r="K238">
        <f>IF(Catalogos!H238="","",Catalogos!H238)</f>
        <v/>
      </c>
    </row>
    <row r="239" ht="21" customHeight="1">
      <c r="A239" s="15" t="n"/>
      <c r="B239" s="15" t="n"/>
      <c r="C239" s="27" t="n"/>
      <c r="D239" s="28" t="n"/>
      <c r="E239" s="21" t="n"/>
      <c r="F239" s="26">
        <f>IF(OR(B239="",C239="",D239=""),"",IF(COUNTIFS($B$2:$B$1001,B239,$C$2:$C$1001,"&lt;"&amp;C239)=0,"PRIMERA",IF(D239&lt;IFERROR(SUMPRODUCT(MAX(($B$2:$B$1001=B239)*($C$2:$C$1001&lt;C239)*$D$2:$D$1001)),0),"REVISAR SECUENCIA","OK")))</f>
        <v/>
      </c>
      <c r="H239">
        <f>IF(Vehiculos!A239="","",Vehiculos!A239)</f>
        <v/>
      </c>
      <c r="K239">
        <f>IF(Catalogos!H239="","",Catalogos!H239)</f>
        <v/>
      </c>
    </row>
    <row r="240" ht="21" customHeight="1">
      <c r="A240" s="15" t="n"/>
      <c r="B240" s="15" t="n"/>
      <c r="C240" s="27" t="n"/>
      <c r="D240" s="28" t="n"/>
      <c r="E240" s="21" t="n"/>
      <c r="F240" s="22">
        <f>IF(OR(B240="",C240="",D240=""),"",IF(COUNTIFS($B$2:$B$1001,B240,$C$2:$C$1001,"&lt;"&amp;C240)=0,"PRIMERA",IF(D240&lt;IFERROR(SUMPRODUCT(MAX(($B$2:$B$1001=B240)*($C$2:$C$1001&lt;C240)*$D$2:$D$1001)),0),"REVISAR SECUENCIA","OK")))</f>
        <v/>
      </c>
      <c r="H240">
        <f>IF(Vehiculos!A240="","",Vehiculos!A240)</f>
        <v/>
      </c>
      <c r="K240">
        <f>IF(Catalogos!H240="","",Catalogos!H240)</f>
        <v/>
      </c>
    </row>
    <row r="241" ht="21" customHeight="1">
      <c r="A241" s="15" t="n"/>
      <c r="B241" s="15" t="n"/>
      <c r="C241" s="27" t="n"/>
      <c r="D241" s="28" t="n"/>
      <c r="E241" s="21" t="n"/>
      <c r="F241" s="26">
        <f>IF(OR(B241="",C241="",D241=""),"",IF(COUNTIFS($B$2:$B$1001,B241,$C$2:$C$1001,"&lt;"&amp;C241)=0,"PRIMERA",IF(D241&lt;IFERROR(SUMPRODUCT(MAX(($B$2:$B$1001=B241)*($C$2:$C$1001&lt;C241)*$D$2:$D$1001)),0),"REVISAR SECUENCIA","OK")))</f>
        <v/>
      </c>
      <c r="H241">
        <f>IF(Vehiculos!A241="","",Vehiculos!A241)</f>
        <v/>
      </c>
      <c r="K241">
        <f>IF(Catalogos!H241="","",Catalogos!H241)</f>
        <v/>
      </c>
    </row>
    <row r="242" ht="21" customHeight="1">
      <c r="A242" s="15" t="n"/>
      <c r="B242" s="15" t="n"/>
      <c r="C242" s="27" t="n"/>
      <c r="D242" s="28" t="n"/>
      <c r="E242" s="21" t="n"/>
      <c r="F242" s="22">
        <f>IF(OR(B242="",C242="",D242=""),"",IF(COUNTIFS($B$2:$B$1001,B242,$C$2:$C$1001,"&lt;"&amp;C242)=0,"PRIMERA",IF(D242&lt;IFERROR(SUMPRODUCT(MAX(($B$2:$B$1001=B242)*($C$2:$C$1001&lt;C242)*$D$2:$D$1001)),0),"REVISAR SECUENCIA","OK")))</f>
        <v/>
      </c>
      <c r="H242">
        <f>IF(Vehiculos!A242="","",Vehiculos!A242)</f>
        <v/>
      </c>
      <c r="K242">
        <f>IF(Catalogos!H242="","",Catalogos!H242)</f>
        <v/>
      </c>
    </row>
    <row r="243" ht="21" customHeight="1">
      <c r="A243" s="15" t="n"/>
      <c r="B243" s="15" t="n"/>
      <c r="C243" s="27" t="n"/>
      <c r="D243" s="28" t="n"/>
      <c r="E243" s="21" t="n"/>
      <c r="F243" s="26">
        <f>IF(OR(B243="",C243="",D243=""),"",IF(COUNTIFS($B$2:$B$1001,B243,$C$2:$C$1001,"&lt;"&amp;C243)=0,"PRIMERA",IF(D243&lt;IFERROR(SUMPRODUCT(MAX(($B$2:$B$1001=B243)*($C$2:$C$1001&lt;C243)*$D$2:$D$1001)),0),"REVISAR SECUENCIA","OK")))</f>
        <v/>
      </c>
      <c r="H243">
        <f>IF(Vehiculos!A243="","",Vehiculos!A243)</f>
        <v/>
      </c>
      <c r="K243">
        <f>IF(Catalogos!H243="","",Catalogos!H243)</f>
        <v/>
      </c>
    </row>
    <row r="244" ht="21" customHeight="1">
      <c r="A244" s="15" t="n"/>
      <c r="B244" s="15" t="n"/>
      <c r="C244" s="27" t="n"/>
      <c r="D244" s="28" t="n"/>
      <c r="E244" s="21" t="n"/>
      <c r="F244" s="22">
        <f>IF(OR(B244="",C244="",D244=""),"",IF(COUNTIFS($B$2:$B$1001,B244,$C$2:$C$1001,"&lt;"&amp;C244)=0,"PRIMERA",IF(D244&lt;IFERROR(SUMPRODUCT(MAX(($B$2:$B$1001=B244)*($C$2:$C$1001&lt;C244)*$D$2:$D$1001)),0),"REVISAR SECUENCIA","OK")))</f>
        <v/>
      </c>
      <c r="H244">
        <f>IF(Vehiculos!A244="","",Vehiculos!A244)</f>
        <v/>
      </c>
      <c r="K244">
        <f>IF(Catalogos!H244="","",Catalogos!H244)</f>
        <v/>
      </c>
    </row>
    <row r="245" ht="21" customHeight="1">
      <c r="A245" s="15" t="n"/>
      <c r="B245" s="15" t="n"/>
      <c r="C245" s="27" t="n"/>
      <c r="D245" s="28" t="n"/>
      <c r="E245" s="21" t="n"/>
      <c r="F245" s="26">
        <f>IF(OR(B245="",C245="",D245=""),"",IF(COUNTIFS($B$2:$B$1001,B245,$C$2:$C$1001,"&lt;"&amp;C245)=0,"PRIMERA",IF(D245&lt;IFERROR(SUMPRODUCT(MAX(($B$2:$B$1001=B245)*($C$2:$C$1001&lt;C245)*$D$2:$D$1001)),0),"REVISAR SECUENCIA","OK")))</f>
        <v/>
      </c>
      <c r="H245">
        <f>IF(Vehiculos!A245="","",Vehiculos!A245)</f>
        <v/>
      </c>
      <c r="K245">
        <f>IF(Catalogos!H245="","",Catalogos!H245)</f>
        <v/>
      </c>
    </row>
    <row r="246" ht="21" customHeight="1">
      <c r="A246" s="15" t="n"/>
      <c r="B246" s="15" t="n"/>
      <c r="C246" s="27" t="n"/>
      <c r="D246" s="28" t="n"/>
      <c r="E246" s="21" t="n"/>
      <c r="F246" s="22">
        <f>IF(OR(B246="",C246="",D246=""),"",IF(COUNTIFS($B$2:$B$1001,B246,$C$2:$C$1001,"&lt;"&amp;C246)=0,"PRIMERA",IF(D246&lt;IFERROR(SUMPRODUCT(MAX(($B$2:$B$1001=B246)*($C$2:$C$1001&lt;C246)*$D$2:$D$1001)),0),"REVISAR SECUENCIA","OK")))</f>
        <v/>
      </c>
      <c r="H246">
        <f>IF(Vehiculos!A246="","",Vehiculos!A246)</f>
        <v/>
      </c>
      <c r="K246">
        <f>IF(Catalogos!H246="","",Catalogos!H246)</f>
        <v/>
      </c>
    </row>
    <row r="247" ht="21" customHeight="1">
      <c r="A247" s="15" t="n"/>
      <c r="B247" s="15" t="n"/>
      <c r="C247" s="27" t="n"/>
      <c r="D247" s="28" t="n"/>
      <c r="E247" s="21" t="n"/>
      <c r="F247" s="26">
        <f>IF(OR(B247="",C247="",D247=""),"",IF(COUNTIFS($B$2:$B$1001,B247,$C$2:$C$1001,"&lt;"&amp;C247)=0,"PRIMERA",IF(D247&lt;IFERROR(SUMPRODUCT(MAX(($B$2:$B$1001=B247)*($C$2:$C$1001&lt;C247)*$D$2:$D$1001)),0),"REVISAR SECUENCIA","OK")))</f>
        <v/>
      </c>
      <c r="H247">
        <f>IF(Vehiculos!A247="","",Vehiculos!A247)</f>
        <v/>
      </c>
      <c r="K247">
        <f>IF(Catalogos!H247="","",Catalogos!H247)</f>
        <v/>
      </c>
    </row>
    <row r="248" ht="21" customHeight="1">
      <c r="A248" s="15" t="n"/>
      <c r="B248" s="15" t="n"/>
      <c r="C248" s="27" t="n"/>
      <c r="D248" s="28" t="n"/>
      <c r="E248" s="21" t="n"/>
      <c r="F248" s="22">
        <f>IF(OR(B248="",C248="",D248=""),"",IF(COUNTIFS($B$2:$B$1001,B248,$C$2:$C$1001,"&lt;"&amp;C248)=0,"PRIMERA",IF(D248&lt;IFERROR(SUMPRODUCT(MAX(($B$2:$B$1001=B248)*($C$2:$C$1001&lt;C248)*$D$2:$D$1001)),0),"REVISAR SECUENCIA","OK")))</f>
        <v/>
      </c>
      <c r="H248">
        <f>IF(Vehiculos!A248="","",Vehiculos!A248)</f>
        <v/>
      </c>
      <c r="K248">
        <f>IF(Catalogos!H248="","",Catalogos!H248)</f>
        <v/>
      </c>
    </row>
    <row r="249" ht="21" customHeight="1">
      <c r="A249" s="15" t="n"/>
      <c r="B249" s="15" t="n"/>
      <c r="C249" s="27" t="n"/>
      <c r="D249" s="28" t="n"/>
      <c r="E249" s="21" t="n"/>
      <c r="F249" s="26">
        <f>IF(OR(B249="",C249="",D249=""),"",IF(COUNTIFS($B$2:$B$1001,B249,$C$2:$C$1001,"&lt;"&amp;C249)=0,"PRIMERA",IF(D249&lt;IFERROR(SUMPRODUCT(MAX(($B$2:$B$1001=B249)*($C$2:$C$1001&lt;C249)*$D$2:$D$1001)),0),"REVISAR SECUENCIA","OK")))</f>
        <v/>
      </c>
      <c r="H249">
        <f>IF(Vehiculos!A249="","",Vehiculos!A249)</f>
        <v/>
      </c>
      <c r="K249">
        <f>IF(Catalogos!H249="","",Catalogos!H249)</f>
        <v/>
      </c>
    </row>
    <row r="250" ht="21" customHeight="1">
      <c r="A250" s="15" t="n"/>
      <c r="B250" s="15" t="n"/>
      <c r="C250" s="27" t="n"/>
      <c r="D250" s="28" t="n"/>
      <c r="E250" s="21" t="n"/>
      <c r="F250" s="22">
        <f>IF(OR(B250="",C250="",D250=""),"",IF(COUNTIFS($B$2:$B$1001,B250,$C$2:$C$1001,"&lt;"&amp;C250)=0,"PRIMERA",IF(D250&lt;IFERROR(SUMPRODUCT(MAX(($B$2:$B$1001=B250)*($C$2:$C$1001&lt;C250)*$D$2:$D$1001)),0),"REVISAR SECUENCIA","OK")))</f>
        <v/>
      </c>
      <c r="H250">
        <f>IF(Vehiculos!A250="","",Vehiculos!A250)</f>
        <v/>
      </c>
      <c r="K250">
        <f>IF(Catalogos!H250="","",Catalogos!H250)</f>
        <v/>
      </c>
    </row>
    <row r="251" ht="21" customHeight="1">
      <c r="A251" s="15" t="n"/>
      <c r="B251" s="15" t="n"/>
      <c r="C251" s="27" t="n"/>
      <c r="D251" s="28" t="n"/>
      <c r="E251" s="21" t="n"/>
      <c r="F251" s="26">
        <f>IF(OR(B251="",C251="",D251=""),"",IF(COUNTIFS($B$2:$B$1001,B251,$C$2:$C$1001,"&lt;"&amp;C251)=0,"PRIMERA",IF(D251&lt;IFERROR(SUMPRODUCT(MAX(($B$2:$B$1001=B251)*($C$2:$C$1001&lt;C251)*$D$2:$D$1001)),0),"REVISAR SECUENCIA","OK")))</f>
        <v/>
      </c>
      <c r="H251">
        <f>IF(Vehiculos!A251="","",Vehiculos!A251)</f>
        <v/>
      </c>
      <c r="K251">
        <f>IF(Catalogos!H251="","",Catalogos!H251)</f>
        <v/>
      </c>
    </row>
    <row r="252" ht="21" customHeight="1">
      <c r="A252" s="15" t="n"/>
      <c r="B252" s="15" t="n"/>
      <c r="C252" s="27" t="n"/>
      <c r="D252" s="28" t="n"/>
      <c r="E252" s="21" t="n"/>
      <c r="F252" s="22">
        <f>IF(OR(B252="",C252="",D252=""),"",IF(COUNTIFS($B$2:$B$1001,B252,$C$2:$C$1001,"&lt;"&amp;C252)=0,"PRIMERA",IF(D252&lt;IFERROR(SUMPRODUCT(MAX(($B$2:$B$1001=B252)*($C$2:$C$1001&lt;C252)*$D$2:$D$1001)),0),"REVISAR SECUENCIA","OK")))</f>
        <v/>
      </c>
      <c r="H252">
        <f>IF(Vehiculos!A252="","",Vehiculos!A252)</f>
        <v/>
      </c>
      <c r="K252">
        <f>IF(Catalogos!H252="","",Catalogos!H252)</f>
        <v/>
      </c>
    </row>
    <row r="253" ht="21" customHeight="1">
      <c r="A253" s="15" t="n"/>
      <c r="B253" s="15" t="n"/>
      <c r="C253" s="27" t="n"/>
      <c r="D253" s="28" t="n"/>
      <c r="E253" s="21" t="n"/>
      <c r="F253" s="26">
        <f>IF(OR(B253="",C253="",D253=""),"",IF(COUNTIFS($B$2:$B$1001,B253,$C$2:$C$1001,"&lt;"&amp;C253)=0,"PRIMERA",IF(D253&lt;IFERROR(SUMPRODUCT(MAX(($B$2:$B$1001=B253)*($C$2:$C$1001&lt;C253)*$D$2:$D$1001)),0),"REVISAR SECUENCIA","OK")))</f>
        <v/>
      </c>
      <c r="H253">
        <f>IF(Vehiculos!A253="","",Vehiculos!A253)</f>
        <v/>
      </c>
      <c r="K253">
        <f>IF(Catalogos!H253="","",Catalogos!H253)</f>
        <v/>
      </c>
    </row>
    <row r="254" ht="21" customHeight="1">
      <c r="A254" s="15" t="n"/>
      <c r="B254" s="15" t="n"/>
      <c r="C254" s="27" t="n"/>
      <c r="D254" s="28" t="n"/>
      <c r="E254" s="21" t="n"/>
      <c r="F254" s="22">
        <f>IF(OR(B254="",C254="",D254=""),"",IF(COUNTIFS($B$2:$B$1001,B254,$C$2:$C$1001,"&lt;"&amp;C254)=0,"PRIMERA",IF(D254&lt;IFERROR(SUMPRODUCT(MAX(($B$2:$B$1001=B254)*($C$2:$C$1001&lt;C254)*$D$2:$D$1001)),0),"REVISAR SECUENCIA","OK")))</f>
        <v/>
      </c>
      <c r="H254">
        <f>IF(Vehiculos!A254="","",Vehiculos!A254)</f>
        <v/>
      </c>
      <c r="K254">
        <f>IF(Catalogos!H254="","",Catalogos!H254)</f>
        <v/>
      </c>
    </row>
    <row r="255" ht="21" customHeight="1">
      <c r="A255" s="15" t="n"/>
      <c r="B255" s="15" t="n"/>
      <c r="C255" s="27" t="n"/>
      <c r="D255" s="28" t="n"/>
      <c r="E255" s="21" t="n"/>
      <c r="F255" s="26">
        <f>IF(OR(B255="",C255="",D255=""),"",IF(COUNTIFS($B$2:$B$1001,B255,$C$2:$C$1001,"&lt;"&amp;C255)=0,"PRIMERA",IF(D255&lt;IFERROR(SUMPRODUCT(MAX(($B$2:$B$1001=B255)*($C$2:$C$1001&lt;C255)*$D$2:$D$1001)),0),"REVISAR SECUENCIA","OK")))</f>
        <v/>
      </c>
      <c r="H255">
        <f>IF(Vehiculos!A255="","",Vehiculos!A255)</f>
        <v/>
      </c>
      <c r="K255">
        <f>IF(Catalogos!H255="","",Catalogos!H255)</f>
        <v/>
      </c>
    </row>
    <row r="256" ht="21" customHeight="1">
      <c r="A256" s="15" t="n"/>
      <c r="B256" s="15" t="n"/>
      <c r="C256" s="27" t="n"/>
      <c r="D256" s="28" t="n"/>
      <c r="E256" s="21" t="n"/>
      <c r="F256" s="22">
        <f>IF(OR(B256="",C256="",D256=""),"",IF(COUNTIFS($B$2:$B$1001,B256,$C$2:$C$1001,"&lt;"&amp;C256)=0,"PRIMERA",IF(D256&lt;IFERROR(SUMPRODUCT(MAX(($B$2:$B$1001=B256)*($C$2:$C$1001&lt;C256)*$D$2:$D$1001)),0),"REVISAR SECUENCIA","OK")))</f>
        <v/>
      </c>
      <c r="H256">
        <f>IF(Vehiculos!A256="","",Vehiculos!A256)</f>
        <v/>
      </c>
      <c r="K256">
        <f>IF(Catalogos!H256="","",Catalogos!H256)</f>
        <v/>
      </c>
    </row>
    <row r="257" ht="21" customHeight="1">
      <c r="A257" s="15" t="n"/>
      <c r="B257" s="15" t="n"/>
      <c r="C257" s="27" t="n"/>
      <c r="D257" s="28" t="n"/>
      <c r="E257" s="21" t="n"/>
      <c r="F257" s="26">
        <f>IF(OR(B257="",C257="",D257=""),"",IF(COUNTIFS($B$2:$B$1001,B257,$C$2:$C$1001,"&lt;"&amp;C257)=0,"PRIMERA",IF(D257&lt;IFERROR(SUMPRODUCT(MAX(($B$2:$B$1001=B257)*($C$2:$C$1001&lt;C257)*$D$2:$D$1001)),0),"REVISAR SECUENCIA","OK")))</f>
        <v/>
      </c>
      <c r="H257">
        <f>IF(Vehiculos!A257="","",Vehiculos!A257)</f>
        <v/>
      </c>
      <c r="K257">
        <f>IF(Catalogos!H257="","",Catalogos!H257)</f>
        <v/>
      </c>
    </row>
    <row r="258" ht="21" customHeight="1">
      <c r="A258" s="15" t="n"/>
      <c r="B258" s="15" t="n"/>
      <c r="C258" s="27" t="n"/>
      <c r="D258" s="28" t="n"/>
      <c r="E258" s="21" t="n"/>
      <c r="F258" s="22">
        <f>IF(OR(B258="",C258="",D258=""),"",IF(COUNTIFS($B$2:$B$1001,B258,$C$2:$C$1001,"&lt;"&amp;C258)=0,"PRIMERA",IF(D258&lt;IFERROR(SUMPRODUCT(MAX(($B$2:$B$1001=B258)*($C$2:$C$1001&lt;C258)*$D$2:$D$1001)),0),"REVISAR SECUENCIA","OK")))</f>
        <v/>
      </c>
      <c r="H258">
        <f>IF(Vehiculos!A258="","",Vehiculos!A258)</f>
        <v/>
      </c>
      <c r="K258">
        <f>IF(Catalogos!H258="","",Catalogos!H258)</f>
        <v/>
      </c>
    </row>
    <row r="259" ht="21" customHeight="1">
      <c r="A259" s="15" t="n"/>
      <c r="B259" s="15" t="n"/>
      <c r="C259" s="27" t="n"/>
      <c r="D259" s="28" t="n"/>
      <c r="E259" s="21" t="n"/>
      <c r="F259" s="26">
        <f>IF(OR(B259="",C259="",D259=""),"",IF(COUNTIFS($B$2:$B$1001,B259,$C$2:$C$1001,"&lt;"&amp;C259)=0,"PRIMERA",IF(D259&lt;IFERROR(SUMPRODUCT(MAX(($B$2:$B$1001=B259)*($C$2:$C$1001&lt;C259)*$D$2:$D$1001)),0),"REVISAR SECUENCIA","OK")))</f>
        <v/>
      </c>
      <c r="H259">
        <f>IF(Vehiculos!A259="","",Vehiculos!A259)</f>
        <v/>
      </c>
      <c r="K259">
        <f>IF(Catalogos!H259="","",Catalogos!H259)</f>
        <v/>
      </c>
    </row>
    <row r="260" ht="21" customHeight="1">
      <c r="A260" s="15" t="n"/>
      <c r="B260" s="15" t="n"/>
      <c r="C260" s="27" t="n"/>
      <c r="D260" s="28" t="n"/>
      <c r="E260" s="21" t="n"/>
      <c r="F260" s="22">
        <f>IF(OR(B260="",C260="",D260=""),"",IF(COUNTIFS($B$2:$B$1001,B260,$C$2:$C$1001,"&lt;"&amp;C260)=0,"PRIMERA",IF(D260&lt;IFERROR(SUMPRODUCT(MAX(($B$2:$B$1001=B260)*($C$2:$C$1001&lt;C260)*$D$2:$D$1001)),0),"REVISAR SECUENCIA","OK")))</f>
        <v/>
      </c>
      <c r="H260">
        <f>IF(Vehiculos!A260="","",Vehiculos!A260)</f>
        <v/>
      </c>
      <c r="K260">
        <f>IF(Catalogos!H260="","",Catalogos!H260)</f>
        <v/>
      </c>
    </row>
    <row r="261" ht="21" customHeight="1">
      <c r="A261" s="15" t="n"/>
      <c r="B261" s="15" t="n"/>
      <c r="C261" s="27" t="n"/>
      <c r="D261" s="28" t="n"/>
      <c r="E261" s="21" t="n"/>
      <c r="F261" s="26">
        <f>IF(OR(B261="",C261="",D261=""),"",IF(COUNTIFS($B$2:$B$1001,B261,$C$2:$C$1001,"&lt;"&amp;C261)=0,"PRIMERA",IF(D261&lt;IFERROR(SUMPRODUCT(MAX(($B$2:$B$1001=B261)*($C$2:$C$1001&lt;C261)*$D$2:$D$1001)),0),"REVISAR SECUENCIA","OK")))</f>
        <v/>
      </c>
      <c r="H261">
        <f>IF(Vehiculos!A261="","",Vehiculos!A261)</f>
        <v/>
      </c>
      <c r="K261">
        <f>IF(Catalogos!H261="","",Catalogos!H261)</f>
        <v/>
      </c>
    </row>
    <row r="262" ht="21" customHeight="1">
      <c r="A262" s="15" t="n"/>
      <c r="B262" s="15" t="n"/>
      <c r="C262" s="27" t="n"/>
      <c r="D262" s="28" t="n"/>
      <c r="E262" s="21" t="n"/>
      <c r="F262" s="22">
        <f>IF(OR(B262="",C262="",D262=""),"",IF(COUNTIFS($B$2:$B$1001,B262,$C$2:$C$1001,"&lt;"&amp;C262)=0,"PRIMERA",IF(D262&lt;IFERROR(SUMPRODUCT(MAX(($B$2:$B$1001=B262)*($C$2:$C$1001&lt;C262)*$D$2:$D$1001)),0),"REVISAR SECUENCIA","OK")))</f>
        <v/>
      </c>
      <c r="H262">
        <f>IF(Vehiculos!A262="","",Vehiculos!A262)</f>
        <v/>
      </c>
      <c r="K262">
        <f>IF(Catalogos!H262="","",Catalogos!H262)</f>
        <v/>
      </c>
    </row>
    <row r="263" ht="21" customHeight="1">
      <c r="A263" s="15" t="n"/>
      <c r="B263" s="15" t="n"/>
      <c r="C263" s="27" t="n"/>
      <c r="D263" s="28" t="n"/>
      <c r="E263" s="21" t="n"/>
      <c r="F263" s="26">
        <f>IF(OR(B263="",C263="",D263=""),"",IF(COUNTIFS($B$2:$B$1001,B263,$C$2:$C$1001,"&lt;"&amp;C263)=0,"PRIMERA",IF(D263&lt;IFERROR(SUMPRODUCT(MAX(($B$2:$B$1001=B263)*($C$2:$C$1001&lt;C263)*$D$2:$D$1001)),0),"REVISAR SECUENCIA","OK")))</f>
        <v/>
      </c>
      <c r="H263">
        <f>IF(Vehiculos!A263="","",Vehiculos!A263)</f>
        <v/>
      </c>
      <c r="K263">
        <f>IF(Catalogos!H263="","",Catalogos!H263)</f>
        <v/>
      </c>
    </row>
    <row r="264" ht="21" customHeight="1">
      <c r="A264" s="15" t="n"/>
      <c r="B264" s="15" t="n"/>
      <c r="C264" s="27" t="n"/>
      <c r="D264" s="28" t="n"/>
      <c r="E264" s="21" t="n"/>
      <c r="F264" s="22">
        <f>IF(OR(B264="",C264="",D264=""),"",IF(COUNTIFS($B$2:$B$1001,B264,$C$2:$C$1001,"&lt;"&amp;C264)=0,"PRIMERA",IF(D264&lt;IFERROR(SUMPRODUCT(MAX(($B$2:$B$1001=B264)*($C$2:$C$1001&lt;C264)*$D$2:$D$1001)),0),"REVISAR SECUENCIA","OK")))</f>
        <v/>
      </c>
      <c r="H264">
        <f>IF(Vehiculos!A264="","",Vehiculos!A264)</f>
        <v/>
      </c>
      <c r="K264">
        <f>IF(Catalogos!H264="","",Catalogos!H264)</f>
        <v/>
      </c>
    </row>
    <row r="265" ht="21" customHeight="1">
      <c r="A265" s="15" t="n"/>
      <c r="B265" s="15" t="n"/>
      <c r="C265" s="27" t="n"/>
      <c r="D265" s="28" t="n"/>
      <c r="E265" s="21" t="n"/>
      <c r="F265" s="26">
        <f>IF(OR(B265="",C265="",D265=""),"",IF(COUNTIFS($B$2:$B$1001,B265,$C$2:$C$1001,"&lt;"&amp;C265)=0,"PRIMERA",IF(D265&lt;IFERROR(SUMPRODUCT(MAX(($B$2:$B$1001=B265)*($C$2:$C$1001&lt;C265)*$D$2:$D$1001)),0),"REVISAR SECUENCIA","OK")))</f>
        <v/>
      </c>
      <c r="H265">
        <f>IF(Vehiculos!A265="","",Vehiculos!A265)</f>
        <v/>
      </c>
      <c r="K265">
        <f>IF(Catalogos!H265="","",Catalogos!H265)</f>
        <v/>
      </c>
    </row>
    <row r="266" ht="21" customHeight="1">
      <c r="A266" s="15" t="n"/>
      <c r="B266" s="15" t="n"/>
      <c r="C266" s="27" t="n"/>
      <c r="D266" s="28" t="n"/>
      <c r="E266" s="21" t="n"/>
      <c r="F266" s="22">
        <f>IF(OR(B266="",C266="",D266=""),"",IF(COUNTIFS($B$2:$B$1001,B266,$C$2:$C$1001,"&lt;"&amp;C266)=0,"PRIMERA",IF(D266&lt;IFERROR(SUMPRODUCT(MAX(($B$2:$B$1001=B266)*($C$2:$C$1001&lt;C266)*$D$2:$D$1001)),0),"REVISAR SECUENCIA","OK")))</f>
        <v/>
      </c>
      <c r="H266">
        <f>IF(Vehiculos!A266="","",Vehiculos!A266)</f>
        <v/>
      </c>
      <c r="K266">
        <f>IF(Catalogos!H266="","",Catalogos!H266)</f>
        <v/>
      </c>
    </row>
    <row r="267" ht="21" customHeight="1">
      <c r="A267" s="15" t="n"/>
      <c r="B267" s="15" t="n"/>
      <c r="C267" s="27" t="n"/>
      <c r="D267" s="28" t="n"/>
      <c r="E267" s="21" t="n"/>
      <c r="F267" s="26">
        <f>IF(OR(B267="",C267="",D267=""),"",IF(COUNTIFS($B$2:$B$1001,B267,$C$2:$C$1001,"&lt;"&amp;C267)=0,"PRIMERA",IF(D267&lt;IFERROR(SUMPRODUCT(MAX(($B$2:$B$1001=B267)*($C$2:$C$1001&lt;C267)*$D$2:$D$1001)),0),"REVISAR SECUENCIA","OK")))</f>
        <v/>
      </c>
      <c r="H267">
        <f>IF(Vehiculos!A267="","",Vehiculos!A267)</f>
        <v/>
      </c>
      <c r="K267">
        <f>IF(Catalogos!H267="","",Catalogos!H267)</f>
        <v/>
      </c>
    </row>
    <row r="268" ht="21" customHeight="1">
      <c r="A268" s="15" t="n"/>
      <c r="B268" s="15" t="n"/>
      <c r="C268" s="27" t="n"/>
      <c r="D268" s="28" t="n"/>
      <c r="E268" s="21" t="n"/>
      <c r="F268" s="22">
        <f>IF(OR(B268="",C268="",D268=""),"",IF(COUNTIFS($B$2:$B$1001,B268,$C$2:$C$1001,"&lt;"&amp;C268)=0,"PRIMERA",IF(D268&lt;IFERROR(SUMPRODUCT(MAX(($B$2:$B$1001=B268)*($C$2:$C$1001&lt;C268)*$D$2:$D$1001)),0),"REVISAR SECUENCIA","OK")))</f>
        <v/>
      </c>
      <c r="H268">
        <f>IF(Vehiculos!A268="","",Vehiculos!A268)</f>
        <v/>
      </c>
      <c r="K268">
        <f>IF(Catalogos!H268="","",Catalogos!H268)</f>
        <v/>
      </c>
    </row>
    <row r="269" ht="21" customHeight="1">
      <c r="A269" s="15" t="n"/>
      <c r="B269" s="15" t="n"/>
      <c r="C269" s="27" t="n"/>
      <c r="D269" s="28" t="n"/>
      <c r="E269" s="21" t="n"/>
      <c r="F269" s="26">
        <f>IF(OR(B269="",C269="",D269=""),"",IF(COUNTIFS($B$2:$B$1001,B269,$C$2:$C$1001,"&lt;"&amp;C269)=0,"PRIMERA",IF(D269&lt;IFERROR(SUMPRODUCT(MAX(($B$2:$B$1001=B269)*($C$2:$C$1001&lt;C269)*$D$2:$D$1001)),0),"REVISAR SECUENCIA","OK")))</f>
        <v/>
      </c>
      <c r="H269">
        <f>IF(Vehiculos!A269="","",Vehiculos!A269)</f>
        <v/>
      </c>
      <c r="K269">
        <f>IF(Catalogos!H269="","",Catalogos!H269)</f>
        <v/>
      </c>
    </row>
    <row r="270" ht="21" customHeight="1">
      <c r="A270" s="15" t="n"/>
      <c r="B270" s="15" t="n"/>
      <c r="C270" s="27" t="n"/>
      <c r="D270" s="28" t="n"/>
      <c r="E270" s="21" t="n"/>
      <c r="F270" s="22">
        <f>IF(OR(B270="",C270="",D270=""),"",IF(COUNTIFS($B$2:$B$1001,B270,$C$2:$C$1001,"&lt;"&amp;C270)=0,"PRIMERA",IF(D270&lt;IFERROR(SUMPRODUCT(MAX(($B$2:$B$1001=B270)*($C$2:$C$1001&lt;C270)*$D$2:$D$1001)),0),"REVISAR SECUENCIA","OK")))</f>
        <v/>
      </c>
      <c r="H270">
        <f>IF(Vehiculos!A270="","",Vehiculos!A270)</f>
        <v/>
      </c>
      <c r="K270">
        <f>IF(Catalogos!H270="","",Catalogos!H270)</f>
        <v/>
      </c>
    </row>
    <row r="271" ht="21" customHeight="1">
      <c r="A271" s="15" t="n"/>
      <c r="B271" s="15" t="n"/>
      <c r="C271" s="27" t="n"/>
      <c r="D271" s="28" t="n"/>
      <c r="E271" s="21" t="n"/>
      <c r="F271" s="26">
        <f>IF(OR(B271="",C271="",D271=""),"",IF(COUNTIFS($B$2:$B$1001,B271,$C$2:$C$1001,"&lt;"&amp;C271)=0,"PRIMERA",IF(D271&lt;IFERROR(SUMPRODUCT(MAX(($B$2:$B$1001=B271)*($C$2:$C$1001&lt;C271)*$D$2:$D$1001)),0),"REVISAR SECUENCIA","OK")))</f>
        <v/>
      </c>
      <c r="H271">
        <f>IF(Vehiculos!A271="","",Vehiculos!A271)</f>
        <v/>
      </c>
      <c r="K271">
        <f>IF(Catalogos!H271="","",Catalogos!H271)</f>
        <v/>
      </c>
    </row>
    <row r="272" ht="21" customHeight="1">
      <c r="A272" s="15" t="n"/>
      <c r="B272" s="15" t="n"/>
      <c r="C272" s="27" t="n"/>
      <c r="D272" s="28" t="n"/>
      <c r="E272" s="21" t="n"/>
      <c r="F272" s="22">
        <f>IF(OR(B272="",C272="",D272=""),"",IF(COUNTIFS($B$2:$B$1001,B272,$C$2:$C$1001,"&lt;"&amp;C272)=0,"PRIMERA",IF(D272&lt;IFERROR(SUMPRODUCT(MAX(($B$2:$B$1001=B272)*($C$2:$C$1001&lt;C272)*$D$2:$D$1001)),0),"REVISAR SECUENCIA","OK")))</f>
        <v/>
      </c>
      <c r="H272">
        <f>IF(Vehiculos!A272="","",Vehiculos!A272)</f>
        <v/>
      </c>
      <c r="K272">
        <f>IF(Catalogos!H272="","",Catalogos!H272)</f>
        <v/>
      </c>
    </row>
    <row r="273" ht="21" customHeight="1">
      <c r="A273" s="15" t="n"/>
      <c r="B273" s="15" t="n"/>
      <c r="C273" s="27" t="n"/>
      <c r="D273" s="28" t="n"/>
      <c r="E273" s="21" t="n"/>
      <c r="F273" s="26">
        <f>IF(OR(B273="",C273="",D273=""),"",IF(COUNTIFS($B$2:$B$1001,B273,$C$2:$C$1001,"&lt;"&amp;C273)=0,"PRIMERA",IF(D273&lt;IFERROR(SUMPRODUCT(MAX(($B$2:$B$1001=B273)*($C$2:$C$1001&lt;C273)*$D$2:$D$1001)),0),"REVISAR SECUENCIA","OK")))</f>
        <v/>
      </c>
      <c r="H273">
        <f>IF(Vehiculos!A273="","",Vehiculos!A273)</f>
        <v/>
      </c>
      <c r="K273">
        <f>IF(Catalogos!H273="","",Catalogos!H273)</f>
        <v/>
      </c>
    </row>
    <row r="274" ht="21" customHeight="1">
      <c r="A274" s="15" t="n"/>
      <c r="B274" s="15" t="n"/>
      <c r="C274" s="27" t="n"/>
      <c r="D274" s="28" t="n"/>
      <c r="E274" s="21" t="n"/>
      <c r="F274" s="22">
        <f>IF(OR(B274="",C274="",D274=""),"",IF(COUNTIFS($B$2:$B$1001,B274,$C$2:$C$1001,"&lt;"&amp;C274)=0,"PRIMERA",IF(D274&lt;IFERROR(SUMPRODUCT(MAX(($B$2:$B$1001=B274)*($C$2:$C$1001&lt;C274)*$D$2:$D$1001)),0),"REVISAR SECUENCIA","OK")))</f>
        <v/>
      </c>
      <c r="H274">
        <f>IF(Vehiculos!A274="","",Vehiculos!A274)</f>
        <v/>
      </c>
      <c r="K274">
        <f>IF(Catalogos!H274="","",Catalogos!H274)</f>
        <v/>
      </c>
    </row>
    <row r="275" ht="21" customHeight="1">
      <c r="A275" s="15" t="n"/>
      <c r="B275" s="15" t="n"/>
      <c r="C275" s="27" t="n"/>
      <c r="D275" s="28" t="n"/>
      <c r="E275" s="21" t="n"/>
      <c r="F275" s="26">
        <f>IF(OR(B275="",C275="",D275=""),"",IF(COUNTIFS($B$2:$B$1001,B275,$C$2:$C$1001,"&lt;"&amp;C275)=0,"PRIMERA",IF(D275&lt;IFERROR(SUMPRODUCT(MAX(($B$2:$B$1001=B275)*($C$2:$C$1001&lt;C275)*$D$2:$D$1001)),0),"REVISAR SECUENCIA","OK")))</f>
        <v/>
      </c>
      <c r="H275">
        <f>IF(Vehiculos!A275="","",Vehiculos!A275)</f>
        <v/>
      </c>
      <c r="K275">
        <f>IF(Catalogos!H275="","",Catalogos!H275)</f>
        <v/>
      </c>
    </row>
    <row r="276" ht="21" customHeight="1">
      <c r="A276" s="15" t="n"/>
      <c r="B276" s="15" t="n"/>
      <c r="C276" s="27" t="n"/>
      <c r="D276" s="28" t="n"/>
      <c r="E276" s="21" t="n"/>
      <c r="F276" s="22">
        <f>IF(OR(B276="",C276="",D276=""),"",IF(COUNTIFS($B$2:$B$1001,B276,$C$2:$C$1001,"&lt;"&amp;C276)=0,"PRIMERA",IF(D276&lt;IFERROR(SUMPRODUCT(MAX(($B$2:$B$1001=B276)*($C$2:$C$1001&lt;C276)*$D$2:$D$1001)),0),"REVISAR SECUENCIA","OK")))</f>
        <v/>
      </c>
      <c r="H276">
        <f>IF(Vehiculos!A276="","",Vehiculos!A276)</f>
        <v/>
      </c>
      <c r="K276">
        <f>IF(Catalogos!H276="","",Catalogos!H276)</f>
        <v/>
      </c>
    </row>
    <row r="277" ht="21" customHeight="1">
      <c r="A277" s="15" t="n"/>
      <c r="B277" s="15" t="n"/>
      <c r="C277" s="27" t="n"/>
      <c r="D277" s="28" t="n"/>
      <c r="E277" s="21" t="n"/>
      <c r="F277" s="26">
        <f>IF(OR(B277="",C277="",D277=""),"",IF(COUNTIFS($B$2:$B$1001,B277,$C$2:$C$1001,"&lt;"&amp;C277)=0,"PRIMERA",IF(D277&lt;IFERROR(SUMPRODUCT(MAX(($B$2:$B$1001=B277)*($C$2:$C$1001&lt;C277)*$D$2:$D$1001)),0),"REVISAR SECUENCIA","OK")))</f>
        <v/>
      </c>
      <c r="H277">
        <f>IF(Vehiculos!A277="","",Vehiculos!A277)</f>
        <v/>
      </c>
      <c r="K277">
        <f>IF(Catalogos!H277="","",Catalogos!H277)</f>
        <v/>
      </c>
    </row>
    <row r="278" ht="21" customHeight="1">
      <c r="A278" s="15" t="n"/>
      <c r="B278" s="15" t="n"/>
      <c r="C278" s="27" t="n"/>
      <c r="D278" s="28" t="n"/>
      <c r="E278" s="21" t="n"/>
      <c r="F278" s="22">
        <f>IF(OR(B278="",C278="",D278=""),"",IF(COUNTIFS($B$2:$B$1001,B278,$C$2:$C$1001,"&lt;"&amp;C278)=0,"PRIMERA",IF(D278&lt;IFERROR(SUMPRODUCT(MAX(($B$2:$B$1001=B278)*($C$2:$C$1001&lt;C278)*$D$2:$D$1001)),0),"REVISAR SECUENCIA","OK")))</f>
        <v/>
      </c>
      <c r="H278">
        <f>IF(Vehiculos!A278="","",Vehiculos!A278)</f>
        <v/>
      </c>
      <c r="K278">
        <f>IF(Catalogos!H278="","",Catalogos!H278)</f>
        <v/>
      </c>
    </row>
    <row r="279" ht="21" customHeight="1">
      <c r="A279" s="15" t="n"/>
      <c r="B279" s="15" t="n"/>
      <c r="C279" s="27" t="n"/>
      <c r="D279" s="28" t="n"/>
      <c r="E279" s="21" t="n"/>
      <c r="F279" s="26">
        <f>IF(OR(B279="",C279="",D279=""),"",IF(COUNTIFS($B$2:$B$1001,B279,$C$2:$C$1001,"&lt;"&amp;C279)=0,"PRIMERA",IF(D279&lt;IFERROR(SUMPRODUCT(MAX(($B$2:$B$1001=B279)*($C$2:$C$1001&lt;C279)*$D$2:$D$1001)),0),"REVISAR SECUENCIA","OK")))</f>
        <v/>
      </c>
      <c r="H279">
        <f>IF(Vehiculos!A279="","",Vehiculos!A279)</f>
        <v/>
      </c>
      <c r="K279">
        <f>IF(Catalogos!H279="","",Catalogos!H279)</f>
        <v/>
      </c>
    </row>
    <row r="280" ht="21" customHeight="1">
      <c r="A280" s="15" t="n"/>
      <c r="B280" s="15" t="n"/>
      <c r="C280" s="27" t="n"/>
      <c r="D280" s="28" t="n"/>
      <c r="E280" s="21" t="n"/>
      <c r="F280" s="22">
        <f>IF(OR(B280="",C280="",D280=""),"",IF(COUNTIFS($B$2:$B$1001,B280,$C$2:$C$1001,"&lt;"&amp;C280)=0,"PRIMERA",IF(D280&lt;IFERROR(SUMPRODUCT(MAX(($B$2:$B$1001=B280)*($C$2:$C$1001&lt;C280)*$D$2:$D$1001)),0),"REVISAR SECUENCIA","OK")))</f>
        <v/>
      </c>
      <c r="H280">
        <f>IF(Vehiculos!A280="","",Vehiculos!A280)</f>
        <v/>
      </c>
      <c r="K280">
        <f>IF(Catalogos!H280="","",Catalogos!H280)</f>
        <v/>
      </c>
    </row>
    <row r="281" ht="21" customHeight="1">
      <c r="A281" s="15" t="n"/>
      <c r="B281" s="15" t="n"/>
      <c r="C281" s="27" t="n"/>
      <c r="D281" s="28" t="n"/>
      <c r="E281" s="21" t="n"/>
      <c r="F281" s="26">
        <f>IF(OR(B281="",C281="",D281=""),"",IF(COUNTIFS($B$2:$B$1001,B281,$C$2:$C$1001,"&lt;"&amp;C281)=0,"PRIMERA",IF(D281&lt;IFERROR(SUMPRODUCT(MAX(($B$2:$B$1001=B281)*($C$2:$C$1001&lt;C281)*$D$2:$D$1001)),0),"REVISAR SECUENCIA","OK")))</f>
        <v/>
      </c>
      <c r="H281">
        <f>IF(Vehiculos!A281="","",Vehiculos!A281)</f>
        <v/>
      </c>
      <c r="K281">
        <f>IF(Catalogos!H281="","",Catalogos!H281)</f>
        <v/>
      </c>
    </row>
    <row r="282" ht="21" customHeight="1">
      <c r="A282" s="15" t="n"/>
      <c r="B282" s="15" t="n"/>
      <c r="C282" s="27" t="n"/>
      <c r="D282" s="28" t="n"/>
      <c r="E282" s="21" t="n"/>
      <c r="F282" s="22">
        <f>IF(OR(B282="",C282="",D282=""),"",IF(COUNTIFS($B$2:$B$1001,B282,$C$2:$C$1001,"&lt;"&amp;C282)=0,"PRIMERA",IF(D282&lt;IFERROR(SUMPRODUCT(MAX(($B$2:$B$1001=B282)*($C$2:$C$1001&lt;C282)*$D$2:$D$1001)),0),"REVISAR SECUENCIA","OK")))</f>
        <v/>
      </c>
      <c r="H282">
        <f>IF(Vehiculos!A282="","",Vehiculos!A282)</f>
        <v/>
      </c>
      <c r="K282">
        <f>IF(Catalogos!H282="","",Catalogos!H282)</f>
        <v/>
      </c>
    </row>
    <row r="283" ht="21" customHeight="1">
      <c r="A283" s="15" t="n"/>
      <c r="B283" s="15" t="n"/>
      <c r="C283" s="27" t="n"/>
      <c r="D283" s="28" t="n"/>
      <c r="E283" s="21" t="n"/>
      <c r="F283" s="26">
        <f>IF(OR(B283="",C283="",D283=""),"",IF(COUNTIFS($B$2:$B$1001,B283,$C$2:$C$1001,"&lt;"&amp;C283)=0,"PRIMERA",IF(D283&lt;IFERROR(SUMPRODUCT(MAX(($B$2:$B$1001=B283)*($C$2:$C$1001&lt;C283)*$D$2:$D$1001)),0),"REVISAR SECUENCIA","OK")))</f>
        <v/>
      </c>
      <c r="H283">
        <f>IF(Vehiculos!A283="","",Vehiculos!A283)</f>
        <v/>
      </c>
      <c r="K283">
        <f>IF(Catalogos!H283="","",Catalogos!H283)</f>
        <v/>
      </c>
    </row>
    <row r="284" ht="21" customHeight="1">
      <c r="A284" s="15" t="n"/>
      <c r="B284" s="15" t="n"/>
      <c r="C284" s="27" t="n"/>
      <c r="D284" s="28" t="n"/>
      <c r="E284" s="21" t="n"/>
      <c r="F284" s="22">
        <f>IF(OR(B284="",C284="",D284=""),"",IF(COUNTIFS($B$2:$B$1001,B284,$C$2:$C$1001,"&lt;"&amp;C284)=0,"PRIMERA",IF(D284&lt;IFERROR(SUMPRODUCT(MAX(($B$2:$B$1001=B284)*($C$2:$C$1001&lt;C284)*$D$2:$D$1001)),0),"REVISAR SECUENCIA","OK")))</f>
        <v/>
      </c>
      <c r="H284">
        <f>IF(Vehiculos!A284="","",Vehiculos!A284)</f>
        <v/>
      </c>
      <c r="K284">
        <f>IF(Catalogos!H284="","",Catalogos!H284)</f>
        <v/>
      </c>
    </row>
    <row r="285" ht="21" customHeight="1">
      <c r="A285" s="15" t="n"/>
      <c r="B285" s="15" t="n"/>
      <c r="C285" s="27" t="n"/>
      <c r="D285" s="28" t="n"/>
      <c r="E285" s="21" t="n"/>
      <c r="F285" s="26">
        <f>IF(OR(B285="",C285="",D285=""),"",IF(COUNTIFS($B$2:$B$1001,B285,$C$2:$C$1001,"&lt;"&amp;C285)=0,"PRIMERA",IF(D285&lt;IFERROR(SUMPRODUCT(MAX(($B$2:$B$1001=B285)*($C$2:$C$1001&lt;C285)*$D$2:$D$1001)),0),"REVISAR SECUENCIA","OK")))</f>
        <v/>
      </c>
      <c r="H285">
        <f>IF(Vehiculos!A285="","",Vehiculos!A285)</f>
        <v/>
      </c>
      <c r="K285">
        <f>IF(Catalogos!H285="","",Catalogos!H285)</f>
        <v/>
      </c>
    </row>
    <row r="286" ht="21" customHeight="1">
      <c r="A286" s="15" t="n"/>
      <c r="B286" s="15" t="n"/>
      <c r="C286" s="27" t="n"/>
      <c r="D286" s="28" t="n"/>
      <c r="E286" s="21" t="n"/>
      <c r="F286" s="22">
        <f>IF(OR(B286="",C286="",D286=""),"",IF(COUNTIFS($B$2:$B$1001,B286,$C$2:$C$1001,"&lt;"&amp;C286)=0,"PRIMERA",IF(D286&lt;IFERROR(SUMPRODUCT(MAX(($B$2:$B$1001=B286)*($C$2:$C$1001&lt;C286)*$D$2:$D$1001)),0),"REVISAR SECUENCIA","OK")))</f>
        <v/>
      </c>
      <c r="H286">
        <f>IF(Vehiculos!A286="","",Vehiculos!A286)</f>
        <v/>
      </c>
      <c r="K286">
        <f>IF(Catalogos!H286="","",Catalogos!H286)</f>
        <v/>
      </c>
    </row>
    <row r="287" ht="21" customHeight="1">
      <c r="A287" s="15" t="n"/>
      <c r="B287" s="15" t="n"/>
      <c r="C287" s="27" t="n"/>
      <c r="D287" s="28" t="n"/>
      <c r="E287" s="21" t="n"/>
      <c r="F287" s="26">
        <f>IF(OR(B287="",C287="",D287=""),"",IF(COUNTIFS($B$2:$B$1001,B287,$C$2:$C$1001,"&lt;"&amp;C287)=0,"PRIMERA",IF(D287&lt;IFERROR(SUMPRODUCT(MAX(($B$2:$B$1001=B287)*($C$2:$C$1001&lt;C287)*$D$2:$D$1001)),0),"REVISAR SECUENCIA","OK")))</f>
        <v/>
      </c>
      <c r="H287">
        <f>IF(Vehiculos!A287="","",Vehiculos!A287)</f>
        <v/>
      </c>
      <c r="K287">
        <f>IF(Catalogos!H287="","",Catalogos!H287)</f>
        <v/>
      </c>
    </row>
    <row r="288" ht="21" customHeight="1">
      <c r="A288" s="15" t="n"/>
      <c r="B288" s="15" t="n"/>
      <c r="C288" s="27" t="n"/>
      <c r="D288" s="28" t="n"/>
      <c r="E288" s="21" t="n"/>
      <c r="F288" s="22">
        <f>IF(OR(B288="",C288="",D288=""),"",IF(COUNTIFS($B$2:$B$1001,B288,$C$2:$C$1001,"&lt;"&amp;C288)=0,"PRIMERA",IF(D288&lt;IFERROR(SUMPRODUCT(MAX(($B$2:$B$1001=B288)*($C$2:$C$1001&lt;C288)*$D$2:$D$1001)),0),"REVISAR SECUENCIA","OK")))</f>
        <v/>
      </c>
      <c r="H288">
        <f>IF(Vehiculos!A288="","",Vehiculos!A288)</f>
        <v/>
      </c>
      <c r="K288">
        <f>IF(Catalogos!H288="","",Catalogos!H288)</f>
        <v/>
      </c>
    </row>
    <row r="289" ht="21" customHeight="1">
      <c r="A289" s="15" t="n"/>
      <c r="B289" s="15" t="n"/>
      <c r="C289" s="27" t="n"/>
      <c r="D289" s="28" t="n"/>
      <c r="E289" s="21" t="n"/>
      <c r="F289" s="26">
        <f>IF(OR(B289="",C289="",D289=""),"",IF(COUNTIFS($B$2:$B$1001,B289,$C$2:$C$1001,"&lt;"&amp;C289)=0,"PRIMERA",IF(D289&lt;IFERROR(SUMPRODUCT(MAX(($B$2:$B$1001=B289)*($C$2:$C$1001&lt;C289)*$D$2:$D$1001)),0),"REVISAR SECUENCIA","OK")))</f>
        <v/>
      </c>
      <c r="H289">
        <f>IF(Vehiculos!A289="","",Vehiculos!A289)</f>
        <v/>
      </c>
      <c r="K289">
        <f>IF(Catalogos!H289="","",Catalogos!H289)</f>
        <v/>
      </c>
    </row>
    <row r="290" ht="21" customHeight="1">
      <c r="A290" s="15" t="n"/>
      <c r="B290" s="15" t="n"/>
      <c r="C290" s="27" t="n"/>
      <c r="D290" s="28" t="n"/>
      <c r="E290" s="21" t="n"/>
      <c r="F290" s="22">
        <f>IF(OR(B290="",C290="",D290=""),"",IF(COUNTIFS($B$2:$B$1001,B290,$C$2:$C$1001,"&lt;"&amp;C290)=0,"PRIMERA",IF(D290&lt;IFERROR(SUMPRODUCT(MAX(($B$2:$B$1001=B290)*($C$2:$C$1001&lt;C290)*$D$2:$D$1001)),0),"REVISAR SECUENCIA","OK")))</f>
        <v/>
      </c>
      <c r="H290">
        <f>IF(Vehiculos!A290="","",Vehiculos!A290)</f>
        <v/>
      </c>
      <c r="K290">
        <f>IF(Catalogos!H290="","",Catalogos!H290)</f>
        <v/>
      </c>
    </row>
    <row r="291" ht="21" customHeight="1">
      <c r="A291" s="15" t="n"/>
      <c r="B291" s="15" t="n"/>
      <c r="C291" s="27" t="n"/>
      <c r="D291" s="28" t="n"/>
      <c r="E291" s="21" t="n"/>
      <c r="F291" s="26">
        <f>IF(OR(B291="",C291="",D291=""),"",IF(COUNTIFS($B$2:$B$1001,B291,$C$2:$C$1001,"&lt;"&amp;C291)=0,"PRIMERA",IF(D291&lt;IFERROR(SUMPRODUCT(MAX(($B$2:$B$1001=B291)*($C$2:$C$1001&lt;C291)*$D$2:$D$1001)),0),"REVISAR SECUENCIA","OK")))</f>
        <v/>
      </c>
      <c r="H291">
        <f>IF(Vehiculos!A291="","",Vehiculos!A291)</f>
        <v/>
      </c>
      <c r="K291">
        <f>IF(Catalogos!H291="","",Catalogos!H291)</f>
        <v/>
      </c>
    </row>
    <row r="292" ht="21" customHeight="1">
      <c r="A292" s="15" t="n"/>
      <c r="B292" s="15" t="n"/>
      <c r="C292" s="27" t="n"/>
      <c r="D292" s="28" t="n"/>
      <c r="E292" s="21" t="n"/>
      <c r="F292" s="22">
        <f>IF(OR(B292="",C292="",D292=""),"",IF(COUNTIFS($B$2:$B$1001,B292,$C$2:$C$1001,"&lt;"&amp;C292)=0,"PRIMERA",IF(D292&lt;IFERROR(SUMPRODUCT(MAX(($B$2:$B$1001=B292)*($C$2:$C$1001&lt;C292)*$D$2:$D$1001)),0),"REVISAR SECUENCIA","OK")))</f>
        <v/>
      </c>
      <c r="H292">
        <f>IF(Vehiculos!A292="","",Vehiculos!A292)</f>
        <v/>
      </c>
      <c r="K292">
        <f>IF(Catalogos!H292="","",Catalogos!H292)</f>
        <v/>
      </c>
    </row>
    <row r="293" ht="21" customHeight="1">
      <c r="A293" s="15" t="n"/>
      <c r="B293" s="15" t="n"/>
      <c r="C293" s="27" t="n"/>
      <c r="D293" s="28" t="n"/>
      <c r="E293" s="21" t="n"/>
      <c r="F293" s="26">
        <f>IF(OR(B293="",C293="",D293=""),"",IF(COUNTIFS($B$2:$B$1001,B293,$C$2:$C$1001,"&lt;"&amp;C293)=0,"PRIMERA",IF(D293&lt;IFERROR(SUMPRODUCT(MAX(($B$2:$B$1001=B293)*($C$2:$C$1001&lt;C293)*$D$2:$D$1001)),0),"REVISAR SECUENCIA","OK")))</f>
        <v/>
      </c>
      <c r="H293">
        <f>IF(Vehiculos!A293="","",Vehiculos!A293)</f>
        <v/>
      </c>
      <c r="K293">
        <f>IF(Catalogos!H293="","",Catalogos!H293)</f>
        <v/>
      </c>
    </row>
    <row r="294" ht="21" customHeight="1">
      <c r="A294" s="15" t="n"/>
      <c r="B294" s="15" t="n"/>
      <c r="C294" s="27" t="n"/>
      <c r="D294" s="28" t="n"/>
      <c r="E294" s="21" t="n"/>
      <c r="F294" s="22">
        <f>IF(OR(B294="",C294="",D294=""),"",IF(COUNTIFS($B$2:$B$1001,B294,$C$2:$C$1001,"&lt;"&amp;C294)=0,"PRIMERA",IF(D294&lt;IFERROR(SUMPRODUCT(MAX(($B$2:$B$1001=B294)*($C$2:$C$1001&lt;C294)*$D$2:$D$1001)),0),"REVISAR SECUENCIA","OK")))</f>
        <v/>
      </c>
      <c r="H294">
        <f>IF(Vehiculos!A294="","",Vehiculos!A294)</f>
        <v/>
      </c>
      <c r="K294">
        <f>IF(Catalogos!H294="","",Catalogos!H294)</f>
        <v/>
      </c>
    </row>
    <row r="295" ht="21" customHeight="1">
      <c r="A295" s="15" t="n"/>
      <c r="B295" s="15" t="n"/>
      <c r="C295" s="27" t="n"/>
      <c r="D295" s="28" t="n"/>
      <c r="E295" s="21" t="n"/>
      <c r="F295" s="26">
        <f>IF(OR(B295="",C295="",D295=""),"",IF(COUNTIFS($B$2:$B$1001,B295,$C$2:$C$1001,"&lt;"&amp;C295)=0,"PRIMERA",IF(D295&lt;IFERROR(SUMPRODUCT(MAX(($B$2:$B$1001=B295)*($C$2:$C$1001&lt;C295)*$D$2:$D$1001)),0),"REVISAR SECUENCIA","OK")))</f>
        <v/>
      </c>
      <c r="H295">
        <f>IF(Vehiculos!A295="","",Vehiculos!A295)</f>
        <v/>
      </c>
      <c r="K295">
        <f>IF(Catalogos!H295="","",Catalogos!H295)</f>
        <v/>
      </c>
    </row>
    <row r="296" ht="21" customHeight="1">
      <c r="A296" s="15" t="n"/>
      <c r="B296" s="15" t="n"/>
      <c r="C296" s="27" t="n"/>
      <c r="D296" s="28" t="n"/>
      <c r="E296" s="21" t="n"/>
      <c r="F296" s="22">
        <f>IF(OR(B296="",C296="",D296=""),"",IF(COUNTIFS($B$2:$B$1001,B296,$C$2:$C$1001,"&lt;"&amp;C296)=0,"PRIMERA",IF(D296&lt;IFERROR(SUMPRODUCT(MAX(($B$2:$B$1001=B296)*($C$2:$C$1001&lt;C296)*$D$2:$D$1001)),0),"REVISAR SECUENCIA","OK")))</f>
        <v/>
      </c>
      <c r="H296">
        <f>IF(Vehiculos!A296="","",Vehiculos!A296)</f>
        <v/>
      </c>
      <c r="K296">
        <f>IF(Catalogos!H296="","",Catalogos!H296)</f>
        <v/>
      </c>
    </row>
    <row r="297" ht="21" customHeight="1">
      <c r="A297" s="15" t="n"/>
      <c r="B297" s="15" t="n"/>
      <c r="C297" s="27" t="n"/>
      <c r="D297" s="28" t="n"/>
      <c r="E297" s="21" t="n"/>
      <c r="F297" s="26">
        <f>IF(OR(B297="",C297="",D297=""),"",IF(COUNTIFS($B$2:$B$1001,B297,$C$2:$C$1001,"&lt;"&amp;C297)=0,"PRIMERA",IF(D297&lt;IFERROR(SUMPRODUCT(MAX(($B$2:$B$1001=B297)*($C$2:$C$1001&lt;C297)*$D$2:$D$1001)),0),"REVISAR SECUENCIA","OK")))</f>
        <v/>
      </c>
      <c r="H297">
        <f>IF(Vehiculos!A297="","",Vehiculos!A297)</f>
        <v/>
      </c>
      <c r="K297">
        <f>IF(Catalogos!H297="","",Catalogos!H297)</f>
        <v/>
      </c>
    </row>
    <row r="298" ht="21" customHeight="1">
      <c r="A298" s="15" t="n"/>
      <c r="B298" s="15" t="n"/>
      <c r="C298" s="27" t="n"/>
      <c r="D298" s="28" t="n"/>
      <c r="E298" s="21" t="n"/>
      <c r="F298" s="22">
        <f>IF(OR(B298="",C298="",D298=""),"",IF(COUNTIFS($B$2:$B$1001,B298,$C$2:$C$1001,"&lt;"&amp;C298)=0,"PRIMERA",IF(D298&lt;IFERROR(SUMPRODUCT(MAX(($B$2:$B$1001=B298)*($C$2:$C$1001&lt;C298)*$D$2:$D$1001)),0),"REVISAR SECUENCIA","OK")))</f>
        <v/>
      </c>
      <c r="H298">
        <f>IF(Vehiculos!A298="","",Vehiculos!A298)</f>
        <v/>
      </c>
      <c r="K298">
        <f>IF(Catalogos!H298="","",Catalogos!H298)</f>
        <v/>
      </c>
    </row>
    <row r="299" ht="21" customHeight="1">
      <c r="A299" s="15" t="n"/>
      <c r="B299" s="15" t="n"/>
      <c r="C299" s="27" t="n"/>
      <c r="D299" s="28" t="n"/>
      <c r="E299" s="21" t="n"/>
      <c r="F299" s="26">
        <f>IF(OR(B299="",C299="",D299=""),"",IF(COUNTIFS($B$2:$B$1001,B299,$C$2:$C$1001,"&lt;"&amp;C299)=0,"PRIMERA",IF(D299&lt;IFERROR(SUMPRODUCT(MAX(($B$2:$B$1001=B299)*($C$2:$C$1001&lt;C299)*$D$2:$D$1001)),0),"REVISAR SECUENCIA","OK")))</f>
        <v/>
      </c>
      <c r="H299">
        <f>IF(Vehiculos!A299="","",Vehiculos!A299)</f>
        <v/>
      </c>
      <c r="K299">
        <f>IF(Catalogos!H299="","",Catalogos!H299)</f>
        <v/>
      </c>
    </row>
    <row r="300" ht="21" customHeight="1">
      <c r="A300" s="15" t="n"/>
      <c r="B300" s="15" t="n"/>
      <c r="C300" s="27" t="n"/>
      <c r="D300" s="28" t="n"/>
      <c r="E300" s="21" t="n"/>
      <c r="F300" s="22">
        <f>IF(OR(B300="",C300="",D300=""),"",IF(COUNTIFS($B$2:$B$1001,B300,$C$2:$C$1001,"&lt;"&amp;C300)=0,"PRIMERA",IF(D300&lt;IFERROR(SUMPRODUCT(MAX(($B$2:$B$1001=B300)*($C$2:$C$1001&lt;C300)*$D$2:$D$1001)),0),"REVISAR SECUENCIA","OK")))</f>
        <v/>
      </c>
      <c r="H300">
        <f>IF(Vehiculos!A300="","",Vehiculos!A300)</f>
        <v/>
      </c>
      <c r="K300">
        <f>IF(Catalogos!H300="","",Catalogos!H300)</f>
        <v/>
      </c>
    </row>
    <row r="301" ht="21" customHeight="1">
      <c r="A301" s="15" t="n"/>
      <c r="B301" s="15" t="n"/>
      <c r="C301" s="27" t="n"/>
      <c r="D301" s="28" t="n"/>
      <c r="E301" s="21" t="n"/>
      <c r="F301" s="26">
        <f>IF(OR(B301="",C301="",D301=""),"",IF(COUNTIFS($B$2:$B$1001,B301,$C$2:$C$1001,"&lt;"&amp;C301)=0,"PRIMERA",IF(D301&lt;IFERROR(SUMPRODUCT(MAX(($B$2:$B$1001=B301)*($C$2:$C$1001&lt;C301)*$D$2:$D$1001)),0),"REVISAR SECUENCIA","OK")))</f>
        <v/>
      </c>
      <c r="H301">
        <f>IF(Vehiculos!A301="","",Vehiculos!A301)</f>
        <v/>
      </c>
      <c r="K301">
        <f>IF(Catalogos!H301="","",Catalogos!H301)</f>
        <v/>
      </c>
    </row>
    <row r="302" ht="21" customHeight="1">
      <c r="A302" s="15" t="n"/>
      <c r="B302" s="15" t="n"/>
      <c r="C302" s="27" t="n"/>
      <c r="D302" s="28" t="n"/>
      <c r="E302" s="21" t="n"/>
      <c r="F302" s="22">
        <f>IF(OR(B302="",C302="",D302=""),"",IF(COUNTIFS($B$2:$B$1001,B302,$C$2:$C$1001,"&lt;"&amp;C302)=0,"PRIMERA",IF(D302&lt;IFERROR(SUMPRODUCT(MAX(($B$2:$B$1001=B302)*($C$2:$C$1001&lt;C302)*$D$2:$D$1001)),0),"REVISAR SECUENCIA","OK")))</f>
        <v/>
      </c>
      <c r="H302">
        <f>IF(Vehiculos!A302="","",Vehiculos!A302)</f>
        <v/>
      </c>
      <c r="K302">
        <f>IF(Catalogos!H302="","",Catalogos!H302)</f>
        <v/>
      </c>
    </row>
    <row r="303" ht="21" customHeight="1">
      <c r="A303" s="15" t="n"/>
      <c r="B303" s="15" t="n"/>
      <c r="C303" s="27" t="n"/>
      <c r="D303" s="28" t="n"/>
      <c r="E303" s="21" t="n"/>
      <c r="F303" s="26">
        <f>IF(OR(B303="",C303="",D303=""),"",IF(COUNTIFS($B$2:$B$1001,B303,$C$2:$C$1001,"&lt;"&amp;C303)=0,"PRIMERA",IF(D303&lt;IFERROR(SUMPRODUCT(MAX(($B$2:$B$1001=B303)*($C$2:$C$1001&lt;C303)*$D$2:$D$1001)),0),"REVISAR SECUENCIA","OK")))</f>
        <v/>
      </c>
      <c r="H303">
        <f>IF(Vehiculos!A303="","",Vehiculos!A303)</f>
        <v/>
      </c>
      <c r="K303">
        <f>IF(Catalogos!H303="","",Catalogos!H303)</f>
        <v/>
      </c>
    </row>
    <row r="304" ht="21" customHeight="1">
      <c r="A304" s="15" t="n"/>
      <c r="B304" s="15" t="n"/>
      <c r="C304" s="27" t="n"/>
      <c r="D304" s="28" t="n"/>
      <c r="E304" s="21" t="n"/>
      <c r="F304" s="22">
        <f>IF(OR(B304="",C304="",D304=""),"",IF(COUNTIFS($B$2:$B$1001,B304,$C$2:$C$1001,"&lt;"&amp;C304)=0,"PRIMERA",IF(D304&lt;IFERROR(SUMPRODUCT(MAX(($B$2:$B$1001=B304)*($C$2:$C$1001&lt;C304)*$D$2:$D$1001)),0),"REVISAR SECUENCIA","OK")))</f>
        <v/>
      </c>
      <c r="H304">
        <f>IF(Vehiculos!A304="","",Vehiculos!A304)</f>
        <v/>
      </c>
      <c r="K304">
        <f>IF(Catalogos!H304="","",Catalogos!H304)</f>
        <v/>
      </c>
    </row>
    <row r="305" ht="21" customHeight="1">
      <c r="A305" s="15" t="n"/>
      <c r="B305" s="15" t="n"/>
      <c r="C305" s="27" t="n"/>
      <c r="D305" s="28" t="n"/>
      <c r="E305" s="21" t="n"/>
      <c r="F305" s="26">
        <f>IF(OR(B305="",C305="",D305=""),"",IF(COUNTIFS($B$2:$B$1001,B305,$C$2:$C$1001,"&lt;"&amp;C305)=0,"PRIMERA",IF(D305&lt;IFERROR(SUMPRODUCT(MAX(($B$2:$B$1001=B305)*($C$2:$C$1001&lt;C305)*$D$2:$D$1001)),0),"REVISAR SECUENCIA","OK")))</f>
        <v/>
      </c>
      <c r="H305">
        <f>IF(Vehiculos!A305="","",Vehiculos!A305)</f>
        <v/>
      </c>
      <c r="K305">
        <f>IF(Catalogos!H305="","",Catalogos!H305)</f>
        <v/>
      </c>
    </row>
    <row r="306" ht="21" customHeight="1">
      <c r="A306" s="15" t="n"/>
      <c r="B306" s="15" t="n"/>
      <c r="C306" s="27" t="n"/>
      <c r="D306" s="28" t="n"/>
      <c r="E306" s="21" t="n"/>
      <c r="F306" s="22">
        <f>IF(OR(B306="",C306="",D306=""),"",IF(COUNTIFS($B$2:$B$1001,B306,$C$2:$C$1001,"&lt;"&amp;C306)=0,"PRIMERA",IF(D306&lt;IFERROR(SUMPRODUCT(MAX(($B$2:$B$1001=B306)*($C$2:$C$1001&lt;C306)*$D$2:$D$1001)),0),"REVISAR SECUENCIA","OK")))</f>
        <v/>
      </c>
      <c r="H306">
        <f>IF(Vehiculos!A306="","",Vehiculos!A306)</f>
        <v/>
      </c>
      <c r="K306">
        <f>IF(Catalogos!H306="","",Catalogos!H306)</f>
        <v/>
      </c>
    </row>
    <row r="307" ht="21" customHeight="1">
      <c r="A307" s="15" t="n"/>
      <c r="B307" s="15" t="n"/>
      <c r="C307" s="27" t="n"/>
      <c r="D307" s="28" t="n"/>
      <c r="E307" s="21" t="n"/>
      <c r="F307" s="26">
        <f>IF(OR(B307="",C307="",D307=""),"",IF(COUNTIFS($B$2:$B$1001,B307,$C$2:$C$1001,"&lt;"&amp;C307)=0,"PRIMERA",IF(D307&lt;IFERROR(SUMPRODUCT(MAX(($B$2:$B$1001=B307)*($C$2:$C$1001&lt;C307)*$D$2:$D$1001)),0),"REVISAR SECUENCIA","OK")))</f>
        <v/>
      </c>
      <c r="H307">
        <f>IF(Vehiculos!A307="","",Vehiculos!A307)</f>
        <v/>
      </c>
      <c r="K307">
        <f>IF(Catalogos!H307="","",Catalogos!H307)</f>
        <v/>
      </c>
    </row>
    <row r="308" ht="21" customHeight="1">
      <c r="A308" s="15" t="n"/>
      <c r="B308" s="15" t="n"/>
      <c r="C308" s="27" t="n"/>
      <c r="D308" s="28" t="n"/>
      <c r="E308" s="21" t="n"/>
      <c r="F308" s="22">
        <f>IF(OR(B308="",C308="",D308=""),"",IF(COUNTIFS($B$2:$B$1001,B308,$C$2:$C$1001,"&lt;"&amp;C308)=0,"PRIMERA",IF(D308&lt;IFERROR(SUMPRODUCT(MAX(($B$2:$B$1001=B308)*($C$2:$C$1001&lt;C308)*$D$2:$D$1001)),0),"REVISAR SECUENCIA","OK")))</f>
        <v/>
      </c>
      <c r="H308">
        <f>IF(Vehiculos!A308="","",Vehiculos!A308)</f>
        <v/>
      </c>
      <c r="K308">
        <f>IF(Catalogos!H308="","",Catalogos!H308)</f>
        <v/>
      </c>
    </row>
    <row r="309" ht="21" customHeight="1">
      <c r="A309" s="15" t="n"/>
      <c r="B309" s="15" t="n"/>
      <c r="C309" s="27" t="n"/>
      <c r="D309" s="28" t="n"/>
      <c r="E309" s="21" t="n"/>
      <c r="F309" s="26">
        <f>IF(OR(B309="",C309="",D309=""),"",IF(COUNTIFS($B$2:$B$1001,B309,$C$2:$C$1001,"&lt;"&amp;C309)=0,"PRIMERA",IF(D309&lt;IFERROR(SUMPRODUCT(MAX(($B$2:$B$1001=B309)*($C$2:$C$1001&lt;C309)*$D$2:$D$1001)),0),"REVISAR SECUENCIA","OK")))</f>
        <v/>
      </c>
      <c r="H309">
        <f>IF(Vehiculos!A309="","",Vehiculos!A309)</f>
        <v/>
      </c>
      <c r="K309">
        <f>IF(Catalogos!H309="","",Catalogos!H309)</f>
        <v/>
      </c>
    </row>
    <row r="310" ht="21" customHeight="1">
      <c r="A310" s="15" t="n"/>
      <c r="B310" s="15" t="n"/>
      <c r="C310" s="27" t="n"/>
      <c r="D310" s="28" t="n"/>
      <c r="E310" s="21" t="n"/>
      <c r="F310" s="22">
        <f>IF(OR(B310="",C310="",D310=""),"",IF(COUNTIFS($B$2:$B$1001,B310,$C$2:$C$1001,"&lt;"&amp;C310)=0,"PRIMERA",IF(D310&lt;IFERROR(SUMPRODUCT(MAX(($B$2:$B$1001=B310)*($C$2:$C$1001&lt;C310)*$D$2:$D$1001)),0),"REVISAR SECUENCIA","OK")))</f>
        <v/>
      </c>
      <c r="H310">
        <f>IF(Vehiculos!A310="","",Vehiculos!A310)</f>
        <v/>
      </c>
      <c r="K310">
        <f>IF(Catalogos!H310="","",Catalogos!H310)</f>
        <v/>
      </c>
    </row>
    <row r="311" ht="21" customHeight="1">
      <c r="A311" s="15" t="n"/>
      <c r="B311" s="15" t="n"/>
      <c r="C311" s="27" t="n"/>
      <c r="D311" s="28" t="n"/>
      <c r="E311" s="21" t="n"/>
      <c r="F311" s="26">
        <f>IF(OR(B311="",C311="",D311=""),"",IF(COUNTIFS($B$2:$B$1001,B311,$C$2:$C$1001,"&lt;"&amp;C311)=0,"PRIMERA",IF(D311&lt;IFERROR(SUMPRODUCT(MAX(($B$2:$B$1001=B311)*($C$2:$C$1001&lt;C311)*$D$2:$D$1001)),0),"REVISAR SECUENCIA","OK")))</f>
        <v/>
      </c>
      <c r="H311">
        <f>IF(Vehiculos!A311="","",Vehiculos!A311)</f>
        <v/>
      </c>
      <c r="K311">
        <f>IF(Catalogos!H311="","",Catalogos!H311)</f>
        <v/>
      </c>
    </row>
    <row r="312" ht="21" customHeight="1">
      <c r="A312" s="15" t="n"/>
      <c r="B312" s="15" t="n"/>
      <c r="C312" s="27" t="n"/>
      <c r="D312" s="28" t="n"/>
      <c r="E312" s="21" t="n"/>
      <c r="F312" s="22">
        <f>IF(OR(B312="",C312="",D312=""),"",IF(COUNTIFS($B$2:$B$1001,B312,$C$2:$C$1001,"&lt;"&amp;C312)=0,"PRIMERA",IF(D312&lt;IFERROR(SUMPRODUCT(MAX(($B$2:$B$1001=B312)*($C$2:$C$1001&lt;C312)*$D$2:$D$1001)),0),"REVISAR SECUENCIA","OK")))</f>
        <v/>
      </c>
      <c r="H312">
        <f>IF(Vehiculos!A312="","",Vehiculos!A312)</f>
        <v/>
      </c>
      <c r="K312">
        <f>IF(Catalogos!H312="","",Catalogos!H312)</f>
        <v/>
      </c>
    </row>
    <row r="313" ht="21" customHeight="1">
      <c r="A313" s="15" t="n"/>
      <c r="B313" s="15" t="n"/>
      <c r="C313" s="27" t="n"/>
      <c r="D313" s="28" t="n"/>
      <c r="E313" s="21" t="n"/>
      <c r="F313" s="26">
        <f>IF(OR(B313="",C313="",D313=""),"",IF(COUNTIFS($B$2:$B$1001,B313,$C$2:$C$1001,"&lt;"&amp;C313)=0,"PRIMERA",IF(D313&lt;IFERROR(SUMPRODUCT(MAX(($B$2:$B$1001=B313)*($C$2:$C$1001&lt;C313)*$D$2:$D$1001)),0),"REVISAR SECUENCIA","OK")))</f>
        <v/>
      </c>
      <c r="H313">
        <f>IF(Vehiculos!A313="","",Vehiculos!A313)</f>
        <v/>
      </c>
      <c r="K313">
        <f>IF(Catalogos!H313="","",Catalogos!H313)</f>
        <v/>
      </c>
    </row>
    <row r="314" ht="21" customHeight="1">
      <c r="A314" s="15" t="n"/>
      <c r="B314" s="15" t="n"/>
      <c r="C314" s="27" t="n"/>
      <c r="D314" s="28" t="n"/>
      <c r="E314" s="21" t="n"/>
      <c r="F314" s="22">
        <f>IF(OR(B314="",C314="",D314=""),"",IF(COUNTIFS($B$2:$B$1001,B314,$C$2:$C$1001,"&lt;"&amp;C314)=0,"PRIMERA",IF(D314&lt;IFERROR(SUMPRODUCT(MAX(($B$2:$B$1001=B314)*($C$2:$C$1001&lt;C314)*$D$2:$D$1001)),0),"REVISAR SECUENCIA","OK")))</f>
        <v/>
      </c>
      <c r="H314">
        <f>IF(Vehiculos!A314="","",Vehiculos!A314)</f>
        <v/>
      </c>
      <c r="K314">
        <f>IF(Catalogos!H314="","",Catalogos!H314)</f>
        <v/>
      </c>
    </row>
    <row r="315" ht="21" customHeight="1">
      <c r="A315" s="15" t="n"/>
      <c r="B315" s="15" t="n"/>
      <c r="C315" s="27" t="n"/>
      <c r="D315" s="28" t="n"/>
      <c r="E315" s="21" t="n"/>
      <c r="F315" s="26">
        <f>IF(OR(B315="",C315="",D315=""),"",IF(COUNTIFS($B$2:$B$1001,B315,$C$2:$C$1001,"&lt;"&amp;C315)=0,"PRIMERA",IF(D315&lt;IFERROR(SUMPRODUCT(MAX(($B$2:$B$1001=B315)*($C$2:$C$1001&lt;C315)*$D$2:$D$1001)),0),"REVISAR SECUENCIA","OK")))</f>
        <v/>
      </c>
      <c r="H315">
        <f>IF(Vehiculos!A315="","",Vehiculos!A315)</f>
        <v/>
      </c>
      <c r="K315">
        <f>IF(Catalogos!H315="","",Catalogos!H315)</f>
        <v/>
      </c>
    </row>
    <row r="316" ht="21" customHeight="1">
      <c r="A316" s="15" t="n"/>
      <c r="B316" s="15" t="n"/>
      <c r="C316" s="27" t="n"/>
      <c r="D316" s="28" t="n"/>
      <c r="E316" s="21" t="n"/>
      <c r="F316" s="22">
        <f>IF(OR(B316="",C316="",D316=""),"",IF(COUNTIFS($B$2:$B$1001,B316,$C$2:$C$1001,"&lt;"&amp;C316)=0,"PRIMERA",IF(D316&lt;IFERROR(SUMPRODUCT(MAX(($B$2:$B$1001=B316)*($C$2:$C$1001&lt;C316)*$D$2:$D$1001)),0),"REVISAR SECUENCIA","OK")))</f>
        <v/>
      </c>
      <c r="H316">
        <f>IF(Vehiculos!A316="","",Vehiculos!A316)</f>
        <v/>
      </c>
      <c r="K316">
        <f>IF(Catalogos!H316="","",Catalogos!H316)</f>
        <v/>
      </c>
    </row>
    <row r="317" ht="21" customHeight="1">
      <c r="A317" s="15" t="n"/>
      <c r="B317" s="15" t="n"/>
      <c r="C317" s="27" t="n"/>
      <c r="D317" s="28" t="n"/>
      <c r="E317" s="21" t="n"/>
      <c r="F317" s="26">
        <f>IF(OR(B317="",C317="",D317=""),"",IF(COUNTIFS($B$2:$B$1001,B317,$C$2:$C$1001,"&lt;"&amp;C317)=0,"PRIMERA",IF(D317&lt;IFERROR(SUMPRODUCT(MAX(($B$2:$B$1001=B317)*($C$2:$C$1001&lt;C317)*$D$2:$D$1001)),0),"REVISAR SECUENCIA","OK")))</f>
        <v/>
      </c>
      <c r="H317">
        <f>IF(Vehiculos!A317="","",Vehiculos!A317)</f>
        <v/>
      </c>
      <c r="K317">
        <f>IF(Catalogos!H317="","",Catalogos!H317)</f>
        <v/>
      </c>
    </row>
    <row r="318" ht="21" customHeight="1">
      <c r="A318" s="15" t="n"/>
      <c r="B318" s="15" t="n"/>
      <c r="C318" s="27" t="n"/>
      <c r="D318" s="28" t="n"/>
      <c r="E318" s="21" t="n"/>
      <c r="F318" s="22">
        <f>IF(OR(B318="",C318="",D318=""),"",IF(COUNTIFS($B$2:$B$1001,B318,$C$2:$C$1001,"&lt;"&amp;C318)=0,"PRIMERA",IF(D318&lt;IFERROR(SUMPRODUCT(MAX(($B$2:$B$1001=B318)*($C$2:$C$1001&lt;C318)*$D$2:$D$1001)),0),"REVISAR SECUENCIA","OK")))</f>
        <v/>
      </c>
      <c r="H318">
        <f>IF(Vehiculos!A318="","",Vehiculos!A318)</f>
        <v/>
      </c>
      <c r="K318">
        <f>IF(Catalogos!H318="","",Catalogos!H318)</f>
        <v/>
      </c>
    </row>
    <row r="319" ht="21" customHeight="1">
      <c r="A319" s="15" t="n"/>
      <c r="B319" s="15" t="n"/>
      <c r="C319" s="27" t="n"/>
      <c r="D319" s="28" t="n"/>
      <c r="E319" s="21" t="n"/>
      <c r="F319" s="26">
        <f>IF(OR(B319="",C319="",D319=""),"",IF(COUNTIFS($B$2:$B$1001,B319,$C$2:$C$1001,"&lt;"&amp;C319)=0,"PRIMERA",IF(D319&lt;IFERROR(SUMPRODUCT(MAX(($B$2:$B$1001=B319)*($C$2:$C$1001&lt;C319)*$D$2:$D$1001)),0),"REVISAR SECUENCIA","OK")))</f>
        <v/>
      </c>
      <c r="H319">
        <f>IF(Vehiculos!A319="","",Vehiculos!A319)</f>
        <v/>
      </c>
      <c r="K319">
        <f>IF(Catalogos!H319="","",Catalogos!H319)</f>
        <v/>
      </c>
    </row>
    <row r="320" ht="21" customHeight="1">
      <c r="A320" s="15" t="n"/>
      <c r="B320" s="15" t="n"/>
      <c r="C320" s="27" t="n"/>
      <c r="D320" s="28" t="n"/>
      <c r="E320" s="21" t="n"/>
      <c r="F320" s="22">
        <f>IF(OR(B320="",C320="",D320=""),"",IF(COUNTIFS($B$2:$B$1001,B320,$C$2:$C$1001,"&lt;"&amp;C320)=0,"PRIMERA",IF(D320&lt;IFERROR(SUMPRODUCT(MAX(($B$2:$B$1001=B320)*($C$2:$C$1001&lt;C320)*$D$2:$D$1001)),0),"REVISAR SECUENCIA","OK")))</f>
        <v/>
      </c>
      <c r="H320">
        <f>IF(Vehiculos!A320="","",Vehiculos!A320)</f>
        <v/>
      </c>
      <c r="K320">
        <f>IF(Catalogos!H320="","",Catalogos!H320)</f>
        <v/>
      </c>
    </row>
    <row r="321" ht="21" customHeight="1">
      <c r="A321" s="15" t="n"/>
      <c r="B321" s="15" t="n"/>
      <c r="C321" s="27" t="n"/>
      <c r="D321" s="28" t="n"/>
      <c r="E321" s="21" t="n"/>
      <c r="F321" s="26">
        <f>IF(OR(B321="",C321="",D321=""),"",IF(COUNTIFS($B$2:$B$1001,B321,$C$2:$C$1001,"&lt;"&amp;C321)=0,"PRIMERA",IF(D321&lt;IFERROR(SUMPRODUCT(MAX(($B$2:$B$1001=B321)*($C$2:$C$1001&lt;C321)*$D$2:$D$1001)),0),"REVISAR SECUENCIA","OK")))</f>
        <v/>
      </c>
      <c r="H321">
        <f>IF(Vehiculos!A321="","",Vehiculos!A321)</f>
        <v/>
      </c>
      <c r="K321">
        <f>IF(Catalogos!H321="","",Catalogos!H321)</f>
        <v/>
      </c>
    </row>
    <row r="322" ht="21" customHeight="1">
      <c r="A322" s="15" t="n"/>
      <c r="B322" s="15" t="n"/>
      <c r="C322" s="27" t="n"/>
      <c r="D322" s="28" t="n"/>
      <c r="E322" s="21" t="n"/>
      <c r="F322" s="22">
        <f>IF(OR(B322="",C322="",D322=""),"",IF(COUNTIFS($B$2:$B$1001,B322,$C$2:$C$1001,"&lt;"&amp;C322)=0,"PRIMERA",IF(D322&lt;IFERROR(SUMPRODUCT(MAX(($B$2:$B$1001=B322)*($C$2:$C$1001&lt;C322)*$D$2:$D$1001)),0),"REVISAR SECUENCIA","OK")))</f>
        <v/>
      </c>
      <c r="H322">
        <f>IF(Vehiculos!A322="","",Vehiculos!A322)</f>
        <v/>
      </c>
      <c r="K322">
        <f>IF(Catalogos!H322="","",Catalogos!H322)</f>
        <v/>
      </c>
    </row>
    <row r="323" ht="21" customHeight="1">
      <c r="A323" s="15" t="n"/>
      <c r="B323" s="15" t="n"/>
      <c r="C323" s="27" t="n"/>
      <c r="D323" s="28" t="n"/>
      <c r="E323" s="21" t="n"/>
      <c r="F323" s="26">
        <f>IF(OR(B323="",C323="",D323=""),"",IF(COUNTIFS($B$2:$B$1001,B323,$C$2:$C$1001,"&lt;"&amp;C323)=0,"PRIMERA",IF(D323&lt;IFERROR(SUMPRODUCT(MAX(($B$2:$B$1001=B323)*($C$2:$C$1001&lt;C323)*$D$2:$D$1001)),0),"REVISAR SECUENCIA","OK")))</f>
        <v/>
      </c>
      <c r="H323">
        <f>IF(Vehiculos!A323="","",Vehiculos!A323)</f>
        <v/>
      </c>
      <c r="K323">
        <f>IF(Catalogos!H323="","",Catalogos!H323)</f>
        <v/>
      </c>
    </row>
    <row r="324" ht="21" customHeight="1">
      <c r="A324" s="15" t="n"/>
      <c r="B324" s="15" t="n"/>
      <c r="C324" s="27" t="n"/>
      <c r="D324" s="28" t="n"/>
      <c r="E324" s="21" t="n"/>
      <c r="F324" s="22">
        <f>IF(OR(B324="",C324="",D324=""),"",IF(COUNTIFS($B$2:$B$1001,B324,$C$2:$C$1001,"&lt;"&amp;C324)=0,"PRIMERA",IF(D324&lt;IFERROR(SUMPRODUCT(MAX(($B$2:$B$1001=B324)*($C$2:$C$1001&lt;C324)*$D$2:$D$1001)),0),"REVISAR SECUENCIA","OK")))</f>
        <v/>
      </c>
      <c r="H324">
        <f>IF(Vehiculos!A324="","",Vehiculos!A324)</f>
        <v/>
      </c>
      <c r="K324">
        <f>IF(Catalogos!H324="","",Catalogos!H324)</f>
        <v/>
      </c>
    </row>
    <row r="325" ht="21" customHeight="1">
      <c r="A325" s="15" t="n"/>
      <c r="B325" s="15" t="n"/>
      <c r="C325" s="27" t="n"/>
      <c r="D325" s="28" t="n"/>
      <c r="E325" s="21" t="n"/>
      <c r="F325" s="26">
        <f>IF(OR(B325="",C325="",D325=""),"",IF(COUNTIFS($B$2:$B$1001,B325,$C$2:$C$1001,"&lt;"&amp;C325)=0,"PRIMERA",IF(D325&lt;IFERROR(SUMPRODUCT(MAX(($B$2:$B$1001=B325)*($C$2:$C$1001&lt;C325)*$D$2:$D$1001)),0),"REVISAR SECUENCIA","OK")))</f>
        <v/>
      </c>
      <c r="H325">
        <f>IF(Vehiculos!A325="","",Vehiculos!A325)</f>
        <v/>
      </c>
      <c r="K325">
        <f>IF(Catalogos!H325="","",Catalogos!H325)</f>
        <v/>
      </c>
    </row>
    <row r="326" ht="21" customHeight="1">
      <c r="A326" s="15" t="n"/>
      <c r="B326" s="15" t="n"/>
      <c r="C326" s="27" t="n"/>
      <c r="D326" s="28" t="n"/>
      <c r="E326" s="21" t="n"/>
      <c r="F326" s="22">
        <f>IF(OR(B326="",C326="",D326=""),"",IF(COUNTIFS($B$2:$B$1001,B326,$C$2:$C$1001,"&lt;"&amp;C326)=0,"PRIMERA",IF(D326&lt;IFERROR(SUMPRODUCT(MAX(($B$2:$B$1001=B326)*($C$2:$C$1001&lt;C326)*$D$2:$D$1001)),0),"REVISAR SECUENCIA","OK")))</f>
        <v/>
      </c>
      <c r="H326">
        <f>IF(Vehiculos!A326="","",Vehiculos!A326)</f>
        <v/>
      </c>
      <c r="K326">
        <f>IF(Catalogos!H326="","",Catalogos!H326)</f>
        <v/>
      </c>
    </row>
    <row r="327" ht="21" customHeight="1">
      <c r="A327" s="15" t="n"/>
      <c r="B327" s="15" t="n"/>
      <c r="C327" s="27" t="n"/>
      <c r="D327" s="28" t="n"/>
      <c r="E327" s="21" t="n"/>
      <c r="F327" s="26">
        <f>IF(OR(B327="",C327="",D327=""),"",IF(COUNTIFS($B$2:$B$1001,B327,$C$2:$C$1001,"&lt;"&amp;C327)=0,"PRIMERA",IF(D327&lt;IFERROR(SUMPRODUCT(MAX(($B$2:$B$1001=B327)*($C$2:$C$1001&lt;C327)*$D$2:$D$1001)),0),"REVISAR SECUENCIA","OK")))</f>
        <v/>
      </c>
      <c r="H327">
        <f>IF(Vehiculos!A327="","",Vehiculos!A327)</f>
        <v/>
      </c>
      <c r="K327">
        <f>IF(Catalogos!H327="","",Catalogos!H327)</f>
        <v/>
      </c>
    </row>
    <row r="328" ht="21" customHeight="1">
      <c r="A328" s="15" t="n"/>
      <c r="B328" s="15" t="n"/>
      <c r="C328" s="27" t="n"/>
      <c r="D328" s="28" t="n"/>
      <c r="E328" s="21" t="n"/>
      <c r="F328" s="22">
        <f>IF(OR(B328="",C328="",D328=""),"",IF(COUNTIFS($B$2:$B$1001,B328,$C$2:$C$1001,"&lt;"&amp;C328)=0,"PRIMERA",IF(D328&lt;IFERROR(SUMPRODUCT(MAX(($B$2:$B$1001=B328)*($C$2:$C$1001&lt;C328)*$D$2:$D$1001)),0),"REVISAR SECUENCIA","OK")))</f>
        <v/>
      </c>
      <c r="H328">
        <f>IF(Vehiculos!A328="","",Vehiculos!A328)</f>
        <v/>
      </c>
      <c r="K328">
        <f>IF(Catalogos!H328="","",Catalogos!H328)</f>
        <v/>
      </c>
    </row>
    <row r="329" ht="21" customHeight="1">
      <c r="A329" s="15" t="n"/>
      <c r="B329" s="15" t="n"/>
      <c r="C329" s="27" t="n"/>
      <c r="D329" s="28" t="n"/>
      <c r="E329" s="21" t="n"/>
      <c r="F329" s="26">
        <f>IF(OR(B329="",C329="",D329=""),"",IF(COUNTIFS($B$2:$B$1001,B329,$C$2:$C$1001,"&lt;"&amp;C329)=0,"PRIMERA",IF(D329&lt;IFERROR(SUMPRODUCT(MAX(($B$2:$B$1001=B329)*($C$2:$C$1001&lt;C329)*$D$2:$D$1001)),0),"REVISAR SECUENCIA","OK")))</f>
        <v/>
      </c>
      <c r="H329">
        <f>IF(Vehiculos!A329="","",Vehiculos!A329)</f>
        <v/>
      </c>
      <c r="K329">
        <f>IF(Catalogos!H329="","",Catalogos!H329)</f>
        <v/>
      </c>
    </row>
    <row r="330" ht="21" customHeight="1">
      <c r="A330" s="15" t="n"/>
      <c r="B330" s="15" t="n"/>
      <c r="C330" s="27" t="n"/>
      <c r="D330" s="28" t="n"/>
      <c r="E330" s="21" t="n"/>
      <c r="F330" s="22">
        <f>IF(OR(B330="",C330="",D330=""),"",IF(COUNTIFS($B$2:$B$1001,B330,$C$2:$C$1001,"&lt;"&amp;C330)=0,"PRIMERA",IF(D330&lt;IFERROR(SUMPRODUCT(MAX(($B$2:$B$1001=B330)*($C$2:$C$1001&lt;C330)*$D$2:$D$1001)),0),"REVISAR SECUENCIA","OK")))</f>
        <v/>
      </c>
      <c r="H330">
        <f>IF(Vehiculos!A330="","",Vehiculos!A330)</f>
        <v/>
      </c>
      <c r="K330">
        <f>IF(Catalogos!H330="","",Catalogos!H330)</f>
        <v/>
      </c>
    </row>
    <row r="331" ht="21" customHeight="1">
      <c r="A331" s="15" t="n"/>
      <c r="B331" s="15" t="n"/>
      <c r="C331" s="27" t="n"/>
      <c r="D331" s="28" t="n"/>
      <c r="E331" s="21" t="n"/>
      <c r="F331" s="26">
        <f>IF(OR(B331="",C331="",D331=""),"",IF(COUNTIFS($B$2:$B$1001,B331,$C$2:$C$1001,"&lt;"&amp;C331)=0,"PRIMERA",IF(D331&lt;IFERROR(SUMPRODUCT(MAX(($B$2:$B$1001=B331)*($C$2:$C$1001&lt;C331)*$D$2:$D$1001)),0),"REVISAR SECUENCIA","OK")))</f>
        <v/>
      </c>
      <c r="H331">
        <f>IF(Vehiculos!A331="","",Vehiculos!A331)</f>
        <v/>
      </c>
      <c r="K331">
        <f>IF(Catalogos!H331="","",Catalogos!H331)</f>
        <v/>
      </c>
    </row>
    <row r="332" ht="21" customHeight="1">
      <c r="A332" s="15" t="n"/>
      <c r="B332" s="15" t="n"/>
      <c r="C332" s="27" t="n"/>
      <c r="D332" s="28" t="n"/>
      <c r="E332" s="21" t="n"/>
      <c r="F332" s="22">
        <f>IF(OR(B332="",C332="",D332=""),"",IF(COUNTIFS($B$2:$B$1001,B332,$C$2:$C$1001,"&lt;"&amp;C332)=0,"PRIMERA",IF(D332&lt;IFERROR(SUMPRODUCT(MAX(($B$2:$B$1001=B332)*($C$2:$C$1001&lt;C332)*$D$2:$D$1001)),0),"REVISAR SECUENCIA","OK")))</f>
        <v/>
      </c>
      <c r="H332">
        <f>IF(Vehiculos!A332="","",Vehiculos!A332)</f>
        <v/>
      </c>
      <c r="K332">
        <f>IF(Catalogos!H332="","",Catalogos!H332)</f>
        <v/>
      </c>
    </row>
    <row r="333" ht="21" customHeight="1">
      <c r="A333" s="15" t="n"/>
      <c r="B333" s="15" t="n"/>
      <c r="C333" s="27" t="n"/>
      <c r="D333" s="28" t="n"/>
      <c r="E333" s="21" t="n"/>
      <c r="F333" s="26">
        <f>IF(OR(B333="",C333="",D333=""),"",IF(COUNTIFS($B$2:$B$1001,B333,$C$2:$C$1001,"&lt;"&amp;C333)=0,"PRIMERA",IF(D333&lt;IFERROR(SUMPRODUCT(MAX(($B$2:$B$1001=B333)*($C$2:$C$1001&lt;C333)*$D$2:$D$1001)),0),"REVISAR SECUENCIA","OK")))</f>
        <v/>
      </c>
      <c r="H333">
        <f>IF(Vehiculos!A333="","",Vehiculos!A333)</f>
        <v/>
      </c>
      <c r="K333">
        <f>IF(Catalogos!H333="","",Catalogos!H333)</f>
        <v/>
      </c>
    </row>
    <row r="334" ht="21" customHeight="1">
      <c r="A334" s="15" t="n"/>
      <c r="B334" s="15" t="n"/>
      <c r="C334" s="27" t="n"/>
      <c r="D334" s="28" t="n"/>
      <c r="E334" s="21" t="n"/>
      <c r="F334" s="22">
        <f>IF(OR(B334="",C334="",D334=""),"",IF(COUNTIFS($B$2:$B$1001,B334,$C$2:$C$1001,"&lt;"&amp;C334)=0,"PRIMERA",IF(D334&lt;IFERROR(SUMPRODUCT(MAX(($B$2:$B$1001=B334)*($C$2:$C$1001&lt;C334)*$D$2:$D$1001)),0),"REVISAR SECUENCIA","OK")))</f>
        <v/>
      </c>
      <c r="H334">
        <f>IF(Vehiculos!A334="","",Vehiculos!A334)</f>
        <v/>
      </c>
      <c r="K334">
        <f>IF(Catalogos!H334="","",Catalogos!H334)</f>
        <v/>
      </c>
    </row>
    <row r="335" ht="21" customHeight="1">
      <c r="A335" s="15" t="n"/>
      <c r="B335" s="15" t="n"/>
      <c r="C335" s="27" t="n"/>
      <c r="D335" s="28" t="n"/>
      <c r="E335" s="21" t="n"/>
      <c r="F335" s="26">
        <f>IF(OR(B335="",C335="",D335=""),"",IF(COUNTIFS($B$2:$B$1001,B335,$C$2:$C$1001,"&lt;"&amp;C335)=0,"PRIMERA",IF(D335&lt;IFERROR(SUMPRODUCT(MAX(($B$2:$B$1001=B335)*($C$2:$C$1001&lt;C335)*$D$2:$D$1001)),0),"REVISAR SECUENCIA","OK")))</f>
        <v/>
      </c>
      <c r="H335">
        <f>IF(Vehiculos!A335="","",Vehiculos!A335)</f>
        <v/>
      </c>
      <c r="K335">
        <f>IF(Catalogos!H335="","",Catalogos!H335)</f>
        <v/>
      </c>
    </row>
    <row r="336" ht="21" customHeight="1">
      <c r="A336" s="15" t="n"/>
      <c r="B336" s="15" t="n"/>
      <c r="C336" s="27" t="n"/>
      <c r="D336" s="28" t="n"/>
      <c r="E336" s="21" t="n"/>
      <c r="F336" s="22">
        <f>IF(OR(B336="",C336="",D336=""),"",IF(COUNTIFS($B$2:$B$1001,B336,$C$2:$C$1001,"&lt;"&amp;C336)=0,"PRIMERA",IF(D336&lt;IFERROR(SUMPRODUCT(MAX(($B$2:$B$1001=B336)*($C$2:$C$1001&lt;C336)*$D$2:$D$1001)),0),"REVISAR SECUENCIA","OK")))</f>
        <v/>
      </c>
      <c r="H336">
        <f>IF(Vehiculos!A336="","",Vehiculos!A336)</f>
        <v/>
      </c>
      <c r="K336">
        <f>IF(Catalogos!H336="","",Catalogos!H336)</f>
        <v/>
      </c>
    </row>
    <row r="337" ht="21" customHeight="1">
      <c r="A337" s="15" t="n"/>
      <c r="B337" s="15" t="n"/>
      <c r="C337" s="27" t="n"/>
      <c r="D337" s="28" t="n"/>
      <c r="E337" s="21" t="n"/>
      <c r="F337" s="26">
        <f>IF(OR(B337="",C337="",D337=""),"",IF(COUNTIFS($B$2:$B$1001,B337,$C$2:$C$1001,"&lt;"&amp;C337)=0,"PRIMERA",IF(D337&lt;IFERROR(SUMPRODUCT(MAX(($B$2:$B$1001=B337)*($C$2:$C$1001&lt;C337)*$D$2:$D$1001)),0),"REVISAR SECUENCIA","OK")))</f>
        <v/>
      </c>
      <c r="H337">
        <f>IF(Vehiculos!A337="","",Vehiculos!A337)</f>
        <v/>
      </c>
      <c r="K337">
        <f>IF(Catalogos!H337="","",Catalogos!H337)</f>
        <v/>
      </c>
    </row>
    <row r="338" ht="21" customHeight="1">
      <c r="A338" s="15" t="n"/>
      <c r="B338" s="15" t="n"/>
      <c r="C338" s="27" t="n"/>
      <c r="D338" s="28" t="n"/>
      <c r="E338" s="21" t="n"/>
      <c r="F338" s="22">
        <f>IF(OR(B338="",C338="",D338=""),"",IF(COUNTIFS($B$2:$B$1001,B338,$C$2:$C$1001,"&lt;"&amp;C338)=0,"PRIMERA",IF(D338&lt;IFERROR(SUMPRODUCT(MAX(($B$2:$B$1001=B338)*($C$2:$C$1001&lt;C338)*$D$2:$D$1001)),0),"REVISAR SECUENCIA","OK")))</f>
        <v/>
      </c>
      <c r="H338">
        <f>IF(Vehiculos!A338="","",Vehiculos!A338)</f>
        <v/>
      </c>
      <c r="K338">
        <f>IF(Catalogos!H338="","",Catalogos!H338)</f>
        <v/>
      </c>
    </row>
    <row r="339" ht="21" customHeight="1">
      <c r="A339" s="15" t="n"/>
      <c r="B339" s="15" t="n"/>
      <c r="C339" s="27" t="n"/>
      <c r="D339" s="28" t="n"/>
      <c r="E339" s="21" t="n"/>
      <c r="F339" s="26">
        <f>IF(OR(B339="",C339="",D339=""),"",IF(COUNTIFS($B$2:$B$1001,B339,$C$2:$C$1001,"&lt;"&amp;C339)=0,"PRIMERA",IF(D339&lt;IFERROR(SUMPRODUCT(MAX(($B$2:$B$1001=B339)*($C$2:$C$1001&lt;C339)*$D$2:$D$1001)),0),"REVISAR SECUENCIA","OK")))</f>
        <v/>
      </c>
      <c r="H339">
        <f>IF(Vehiculos!A339="","",Vehiculos!A339)</f>
        <v/>
      </c>
      <c r="K339">
        <f>IF(Catalogos!H339="","",Catalogos!H339)</f>
        <v/>
      </c>
    </row>
    <row r="340" ht="21" customHeight="1">
      <c r="A340" s="15" t="n"/>
      <c r="B340" s="15" t="n"/>
      <c r="C340" s="27" t="n"/>
      <c r="D340" s="28" t="n"/>
      <c r="E340" s="21" t="n"/>
      <c r="F340" s="22">
        <f>IF(OR(B340="",C340="",D340=""),"",IF(COUNTIFS($B$2:$B$1001,B340,$C$2:$C$1001,"&lt;"&amp;C340)=0,"PRIMERA",IF(D340&lt;IFERROR(SUMPRODUCT(MAX(($B$2:$B$1001=B340)*($C$2:$C$1001&lt;C340)*$D$2:$D$1001)),0),"REVISAR SECUENCIA","OK")))</f>
        <v/>
      </c>
      <c r="H340">
        <f>IF(Vehiculos!A340="","",Vehiculos!A340)</f>
        <v/>
      </c>
      <c r="K340">
        <f>IF(Catalogos!H340="","",Catalogos!H340)</f>
        <v/>
      </c>
    </row>
    <row r="341" ht="21" customHeight="1">
      <c r="A341" s="15" t="n"/>
      <c r="B341" s="15" t="n"/>
      <c r="C341" s="27" t="n"/>
      <c r="D341" s="28" t="n"/>
      <c r="E341" s="21" t="n"/>
      <c r="F341" s="26">
        <f>IF(OR(B341="",C341="",D341=""),"",IF(COUNTIFS($B$2:$B$1001,B341,$C$2:$C$1001,"&lt;"&amp;C341)=0,"PRIMERA",IF(D341&lt;IFERROR(SUMPRODUCT(MAX(($B$2:$B$1001=B341)*($C$2:$C$1001&lt;C341)*$D$2:$D$1001)),0),"REVISAR SECUENCIA","OK")))</f>
        <v/>
      </c>
      <c r="H341">
        <f>IF(Vehiculos!A341="","",Vehiculos!A341)</f>
        <v/>
      </c>
      <c r="K341">
        <f>IF(Catalogos!H341="","",Catalogos!H341)</f>
        <v/>
      </c>
    </row>
    <row r="342" ht="21" customHeight="1">
      <c r="A342" s="15" t="n"/>
      <c r="B342" s="15" t="n"/>
      <c r="C342" s="27" t="n"/>
      <c r="D342" s="28" t="n"/>
      <c r="E342" s="21" t="n"/>
      <c r="F342" s="22">
        <f>IF(OR(B342="",C342="",D342=""),"",IF(COUNTIFS($B$2:$B$1001,B342,$C$2:$C$1001,"&lt;"&amp;C342)=0,"PRIMERA",IF(D342&lt;IFERROR(SUMPRODUCT(MAX(($B$2:$B$1001=B342)*($C$2:$C$1001&lt;C342)*$D$2:$D$1001)),0),"REVISAR SECUENCIA","OK")))</f>
        <v/>
      </c>
      <c r="H342">
        <f>IF(Vehiculos!A342="","",Vehiculos!A342)</f>
        <v/>
      </c>
      <c r="K342">
        <f>IF(Catalogos!H342="","",Catalogos!H342)</f>
        <v/>
      </c>
    </row>
    <row r="343" ht="21" customHeight="1">
      <c r="A343" s="15" t="n"/>
      <c r="B343" s="15" t="n"/>
      <c r="C343" s="27" t="n"/>
      <c r="D343" s="28" t="n"/>
      <c r="E343" s="21" t="n"/>
      <c r="F343" s="26">
        <f>IF(OR(B343="",C343="",D343=""),"",IF(COUNTIFS($B$2:$B$1001,B343,$C$2:$C$1001,"&lt;"&amp;C343)=0,"PRIMERA",IF(D343&lt;IFERROR(SUMPRODUCT(MAX(($B$2:$B$1001=B343)*($C$2:$C$1001&lt;C343)*$D$2:$D$1001)),0),"REVISAR SECUENCIA","OK")))</f>
        <v/>
      </c>
      <c r="H343">
        <f>IF(Vehiculos!A343="","",Vehiculos!A343)</f>
        <v/>
      </c>
      <c r="K343">
        <f>IF(Catalogos!H343="","",Catalogos!H343)</f>
        <v/>
      </c>
    </row>
    <row r="344" ht="21" customHeight="1">
      <c r="A344" s="15" t="n"/>
      <c r="B344" s="15" t="n"/>
      <c r="C344" s="27" t="n"/>
      <c r="D344" s="28" t="n"/>
      <c r="E344" s="21" t="n"/>
      <c r="F344" s="22">
        <f>IF(OR(B344="",C344="",D344=""),"",IF(COUNTIFS($B$2:$B$1001,B344,$C$2:$C$1001,"&lt;"&amp;C344)=0,"PRIMERA",IF(D344&lt;IFERROR(SUMPRODUCT(MAX(($B$2:$B$1001=B344)*($C$2:$C$1001&lt;C344)*$D$2:$D$1001)),0),"REVISAR SECUENCIA","OK")))</f>
        <v/>
      </c>
      <c r="H344">
        <f>IF(Vehiculos!A344="","",Vehiculos!A344)</f>
        <v/>
      </c>
      <c r="K344">
        <f>IF(Catalogos!H344="","",Catalogos!H344)</f>
        <v/>
      </c>
    </row>
    <row r="345" ht="21" customHeight="1">
      <c r="A345" s="15" t="n"/>
      <c r="B345" s="15" t="n"/>
      <c r="C345" s="27" t="n"/>
      <c r="D345" s="28" t="n"/>
      <c r="E345" s="21" t="n"/>
      <c r="F345" s="26">
        <f>IF(OR(B345="",C345="",D345=""),"",IF(COUNTIFS($B$2:$B$1001,B345,$C$2:$C$1001,"&lt;"&amp;C345)=0,"PRIMERA",IF(D345&lt;IFERROR(SUMPRODUCT(MAX(($B$2:$B$1001=B345)*($C$2:$C$1001&lt;C345)*$D$2:$D$1001)),0),"REVISAR SECUENCIA","OK")))</f>
        <v/>
      </c>
      <c r="H345">
        <f>IF(Vehiculos!A345="","",Vehiculos!A345)</f>
        <v/>
      </c>
      <c r="K345">
        <f>IF(Catalogos!H345="","",Catalogos!H345)</f>
        <v/>
      </c>
    </row>
    <row r="346" ht="21" customHeight="1">
      <c r="A346" s="15" t="n"/>
      <c r="B346" s="15" t="n"/>
      <c r="C346" s="27" t="n"/>
      <c r="D346" s="28" t="n"/>
      <c r="E346" s="21" t="n"/>
      <c r="F346" s="22">
        <f>IF(OR(B346="",C346="",D346=""),"",IF(COUNTIFS($B$2:$B$1001,B346,$C$2:$C$1001,"&lt;"&amp;C346)=0,"PRIMERA",IF(D346&lt;IFERROR(SUMPRODUCT(MAX(($B$2:$B$1001=B346)*($C$2:$C$1001&lt;C346)*$D$2:$D$1001)),0),"REVISAR SECUENCIA","OK")))</f>
        <v/>
      </c>
      <c r="H346">
        <f>IF(Vehiculos!A346="","",Vehiculos!A346)</f>
        <v/>
      </c>
      <c r="K346">
        <f>IF(Catalogos!H346="","",Catalogos!H346)</f>
        <v/>
      </c>
    </row>
    <row r="347" ht="21" customHeight="1">
      <c r="A347" s="15" t="n"/>
      <c r="B347" s="15" t="n"/>
      <c r="C347" s="27" t="n"/>
      <c r="D347" s="28" t="n"/>
      <c r="E347" s="21" t="n"/>
      <c r="F347" s="26">
        <f>IF(OR(B347="",C347="",D347=""),"",IF(COUNTIFS($B$2:$B$1001,B347,$C$2:$C$1001,"&lt;"&amp;C347)=0,"PRIMERA",IF(D347&lt;IFERROR(SUMPRODUCT(MAX(($B$2:$B$1001=B347)*($C$2:$C$1001&lt;C347)*$D$2:$D$1001)),0),"REVISAR SECUENCIA","OK")))</f>
        <v/>
      </c>
      <c r="H347">
        <f>IF(Vehiculos!A347="","",Vehiculos!A347)</f>
        <v/>
      </c>
      <c r="K347">
        <f>IF(Catalogos!H347="","",Catalogos!H347)</f>
        <v/>
      </c>
    </row>
    <row r="348" ht="21" customHeight="1">
      <c r="A348" s="15" t="n"/>
      <c r="B348" s="15" t="n"/>
      <c r="C348" s="27" t="n"/>
      <c r="D348" s="28" t="n"/>
      <c r="E348" s="21" t="n"/>
      <c r="F348" s="22">
        <f>IF(OR(B348="",C348="",D348=""),"",IF(COUNTIFS($B$2:$B$1001,B348,$C$2:$C$1001,"&lt;"&amp;C348)=0,"PRIMERA",IF(D348&lt;IFERROR(SUMPRODUCT(MAX(($B$2:$B$1001=B348)*($C$2:$C$1001&lt;C348)*$D$2:$D$1001)),0),"REVISAR SECUENCIA","OK")))</f>
        <v/>
      </c>
      <c r="H348">
        <f>IF(Vehiculos!A348="","",Vehiculos!A348)</f>
        <v/>
      </c>
      <c r="K348">
        <f>IF(Catalogos!H348="","",Catalogos!H348)</f>
        <v/>
      </c>
    </row>
    <row r="349" ht="21" customHeight="1">
      <c r="A349" s="15" t="n"/>
      <c r="B349" s="15" t="n"/>
      <c r="C349" s="27" t="n"/>
      <c r="D349" s="28" t="n"/>
      <c r="E349" s="21" t="n"/>
      <c r="F349" s="26">
        <f>IF(OR(B349="",C349="",D349=""),"",IF(COUNTIFS($B$2:$B$1001,B349,$C$2:$C$1001,"&lt;"&amp;C349)=0,"PRIMERA",IF(D349&lt;IFERROR(SUMPRODUCT(MAX(($B$2:$B$1001=B349)*($C$2:$C$1001&lt;C349)*$D$2:$D$1001)),0),"REVISAR SECUENCIA","OK")))</f>
        <v/>
      </c>
      <c r="H349">
        <f>IF(Vehiculos!A349="","",Vehiculos!A349)</f>
        <v/>
      </c>
      <c r="K349">
        <f>IF(Catalogos!H349="","",Catalogos!H349)</f>
        <v/>
      </c>
    </row>
    <row r="350" ht="21" customHeight="1">
      <c r="A350" s="15" t="n"/>
      <c r="B350" s="15" t="n"/>
      <c r="C350" s="27" t="n"/>
      <c r="D350" s="28" t="n"/>
      <c r="E350" s="21" t="n"/>
      <c r="F350" s="22">
        <f>IF(OR(B350="",C350="",D350=""),"",IF(COUNTIFS($B$2:$B$1001,B350,$C$2:$C$1001,"&lt;"&amp;C350)=0,"PRIMERA",IF(D350&lt;IFERROR(SUMPRODUCT(MAX(($B$2:$B$1001=B350)*($C$2:$C$1001&lt;C350)*$D$2:$D$1001)),0),"REVISAR SECUENCIA","OK")))</f>
        <v/>
      </c>
      <c r="H350">
        <f>IF(Vehiculos!A350="","",Vehiculos!A350)</f>
        <v/>
      </c>
      <c r="K350">
        <f>IF(Catalogos!H350="","",Catalogos!H350)</f>
        <v/>
      </c>
    </row>
    <row r="351" ht="21" customHeight="1">
      <c r="A351" s="15" t="n"/>
      <c r="B351" s="15" t="n"/>
      <c r="C351" s="27" t="n"/>
      <c r="D351" s="28" t="n"/>
      <c r="E351" s="21" t="n"/>
      <c r="F351" s="26">
        <f>IF(OR(B351="",C351="",D351=""),"",IF(COUNTIFS($B$2:$B$1001,B351,$C$2:$C$1001,"&lt;"&amp;C351)=0,"PRIMERA",IF(D351&lt;IFERROR(SUMPRODUCT(MAX(($B$2:$B$1001=B351)*($C$2:$C$1001&lt;C351)*$D$2:$D$1001)),0),"REVISAR SECUENCIA","OK")))</f>
        <v/>
      </c>
      <c r="H351">
        <f>IF(Vehiculos!A351="","",Vehiculos!A351)</f>
        <v/>
      </c>
      <c r="K351">
        <f>IF(Catalogos!H351="","",Catalogos!H351)</f>
        <v/>
      </c>
    </row>
    <row r="352" ht="21" customHeight="1">
      <c r="A352" s="15" t="n"/>
      <c r="B352" s="15" t="n"/>
      <c r="C352" s="27" t="n"/>
      <c r="D352" s="28" t="n"/>
      <c r="E352" s="21" t="n"/>
      <c r="F352" s="22">
        <f>IF(OR(B352="",C352="",D352=""),"",IF(COUNTIFS($B$2:$B$1001,B352,$C$2:$C$1001,"&lt;"&amp;C352)=0,"PRIMERA",IF(D352&lt;IFERROR(SUMPRODUCT(MAX(($B$2:$B$1001=B352)*($C$2:$C$1001&lt;C352)*$D$2:$D$1001)),0),"REVISAR SECUENCIA","OK")))</f>
        <v/>
      </c>
      <c r="H352">
        <f>IF(Vehiculos!A352="","",Vehiculos!A352)</f>
        <v/>
      </c>
      <c r="K352">
        <f>IF(Catalogos!H352="","",Catalogos!H352)</f>
        <v/>
      </c>
    </row>
    <row r="353" ht="21" customHeight="1">
      <c r="A353" s="15" t="n"/>
      <c r="B353" s="15" t="n"/>
      <c r="C353" s="27" t="n"/>
      <c r="D353" s="28" t="n"/>
      <c r="E353" s="21" t="n"/>
      <c r="F353" s="26">
        <f>IF(OR(B353="",C353="",D353=""),"",IF(COUNTIFS($B$2:$B$1001,B353,$C$2:$C$1001,"&lt;"&amp;C353)=0,"PRIMERA",IF(D353&lt;IFERROR(SUMPRODUCT(MAX(($B$2:$B$1001=B353)*($C$2:$C$1001&lt;C353)*$D$2:$D$1001)),0),"REVISAR SECUENCIA","OK")))</f>
        <v/>
      </c>
      <c r="H353">
        <f>IF(Vehiculos!A353="","",Vehiculos!A353)</f>
        <v/>
      </c>
      <c r="K353">
        <f>IF(Catalogos!H353="","",Catalogos!H353)</f>
        <v/>
      </c>
    </row>
    <row r="354" ht="21" customHeight="1">
      <c r="A354" s="15" t="n"/>
      <c r="B354" s="15" t="n"/>
      <c r="C354" s="27" t="n"/>
      <c r="D354" s="28" t="n"/>
      <c r="E354" s="21" t="n"/>
      <c r="F354" s="22">
        <f>IF(OR(B354="",C354="",D354=""),"",IF(COUNTIFS($B$2:$B$1001,B354,$C$2:$C$1001,"&lt;"&amp;C354)=0,"PRIMERA",IF(D354&lt;IFERROR(SUMPRODUCT(MAX(($B$2:$B$1001=B354)*($C$2:$C$1001&lt;C354)*$D$2:$D$1001)),0),"REVISAR SECUENCIA","OK")))</f>
        <v/>
      </c>
      <c r="H354">
        <f>IF(Vehiculos!A354="","",Vehiculos!A354)</f>
        <v/>
      </c>
      <c r="K354">
        <f>IF(Catalogos!H354="","",Catalogos!H354)</f>
        <v/>
      </c>
    </row>
    <row r="355" ht="21" customHeight="1">
      <c r="A355" s="15" t="n"/>
      <c r="B355" s="15" t="n"/>
      <c r="C355" s="27" t="n"/>
      <c r="D355" s="28" t="n"/>
      <c r="E355" s="21" t="n"/>
      <c r="F355" s="26">
        <f>IF(OR(B355="",C355="",D355=""),"",IF(COUNTIFS($B$2:$B$1001,B355,$C$2:$C$1001,"&lt;"&amp;C355)=0,"PRIMERA",IF(D355&lt;IFERROR(SUMPRODUCT(MAX(($B$2:$B$1001=B355)*($C$2:$C$1001&lt;C355)*$D$2:$D$1001)),0),"REVISAR SECUENCIA","OK")))</f>
        <v/>
      </c>
      <c r="H355">
        <f>IF(Vehiculos!A355="","",Vehiculos!A355)</f>
        <v/>
      </c>
      <c r="K355">
        <f>IF(Catalogos!H355="","",Catalogos!H355)</f>
        <v/>
      </c>
    </row>
    <row r="356" ht="21" customHeight="1">
      <c r="A356" s="15" t="n"/>
      <c r="B356" s="15" t="n"/>
      <c r="C356" s="27" t="n"/>
      <c r="D356" s="28" t="n"/>
      <c r="E356" s="21" t="n"/>
      <c r="F356" s="22">
        <f>IF(OR(B356="",C356="",D356=""),"",IF(COUNTIFS($B$2:$B$1001,B356,$C$2:$C$1001,"&lt;"&amp;C356)=0,"PRIMERA",IF(D356&lt;IFERROR(SUMPRODUCT(MAX(($B$2:$B$1001=B356)*($C$2:$C$1001&lt;C356)*$D$2:$D$1001)),0),"REVISAR SECUENCIA","OK")))</f>
        <v/>
      </c>
      <c r="H356">
        <f>IF(Vehiculos!A356="","",Vehiculos!A356)</f>
        <v/>
      </c>
      <c r="K356">
        <f>IF(Catalogos!H356="","",Catalogos!H356)</f>
        <v/>
      </c>
    </row>
    <row r="357" ht="21" customHeight="1">
      <c r="A357" s="15" t="n"/>
      <c r="B357" s="15" t="n"/>
      <c r="C357" s="27" t="n"/>
      <c r="D357" s="28" t="n"/>
      <c r="E357" s="21" t="n"/>
      <c r="F357" s="26">
        <f>IF(OR(B357="",C357="",D357=""),"",IF(COUNTIFS($B$2:$B$1001,B357,$C$2:$C$1001,"&lt;"&amp;C357)=0,"PRIMERA",IF(D357&lt;IFERROR(SUMPRODUCT(MAX(($B$2:$B$1001=B357)*($C$2:$C$1001&lt;C357)*$D$2:$D$1001)),0),"REVISAR SECUENCIA","OK")))</f>
        <v/>
      </c>
      <c r="H357">
        <f>IF(Vehiculos!A357="","",Vehiculos!A357)</f>
        <v/>
      </c>
      <c r="K357">
        <f>IF(Catalogos!H357="","",Catalogos!H357)</f>
        <v/>
      </c>
    </row>
    <row r="358" ht="21" customHeight="1">
      <c r="A358" s="15" t="n"/>
      <c r="B358" s="15" t="n"/>
      <c r="C358" s="27" t="n"/>
      <c r="D358" s="28" t="n"/>
      <c r="E358" s="21" t="n"/>
      <c r="F358" s="22">
        <f>IF(OR(B358="",C358="",D358=""),"",IF(COUNTIFS($B$2:$B$1001,B358,$C$2:$C$1001,"&lt;"&amp;C358)=0,"PRIMERA",IF(D358&lt;IFERROR(SUMPRODUCT(MAX(($B$2:$B$1001=B358)*($C$2:$C$1001&lt;C358)*$D$2:$D$1001)),0),"REVISAR SECUENCIA","OK")))</f>
        <v/>
      </c>
      <c r="H358">
        <f>IF(Vehiculos!A358="","",Vehiculos!A358)</f>
        <v/>
      </c>
      <c r="K358">
        <f>IF(Catalogos!H358="","",Catalogos!H358)</f>
        <v/>
      </c>
    </row>
    <row r="359" ht="21" customHeight="1">
      <c r="A359" s="15" t="n"/>
      <c r="B359" s="15" t="n"/>
      <c r="C359" s="27" t="n"/>
      <c r="D359" s="28" t="n"/>
      <c r="E359" s="21" t="n"/>
      <c r="F359" s="26">
        <f>IF(OR(B359="",C359="",D359=""),"",IF(COUNTIFS($B$2:$B$1001,B359,$C$2:$C$1001,"&lt;"&amp;C359)=0,"PRIMERA",IF(D359&lt;IFERROR(SUMPRODUCT(MAX(($B$2:$B$1001=B359)*($C$2:$C$1001&lt;C359)*$D$2:$D$1001)),0),"REVISAR SECUENCIA","OK")))</f>
        <v/>
      </c>
      <c r="H359">
        <f>IF(Vehiculos!A359="","",Vehiculos!A359)</f>
        <v/>
      </c>
      <c r="K359">
        <f>IF(Catalogos!H359="","",Catalogos!H359)</f>
        <v/>
      </c>
    </row>
    <row r="360" ht="21" customHeight="1">
      <c r="A360" s="15" t="n"/>
      <c r="B360" s="15" t="n"/>
      <c r="C360" s="27" t="n"/>
      <c r="D360" s="28" t="n"/>
      <c r="E360" s="21" t="n"/>
      <c r="F360" s="22">
        <f>IF(OR(B360="",C360="",D360=""),"",IF(COUNTIFS($B$2:$B$1001,B360,$C$2:$C$1001,"&lt;"&amp;C360)=0,"PRIMERA",IF(D360&lt;IFERROR(SUMPRODUCT(MAX(($B$2:$B$1001=B360)*($C$2:$C$1001&lt;C360)*$D$2:$D$1001)),0),"REVISAR SECUENCIA","OK")))</f>
        <v/>
      </c>
      <c r="H360">
        <f>IF(Vehiculos!A360="","",Vehiculos!A360)</f>
        <v/>
      </c>
      <c r="K360">
        <f>IF(Catalogos!H360="","",Catalogos!H360)</f>
        <v/>
      </c>
    </row>
    <row r="361" ht="21" customHeight="1">
      <c r="A361" s="15" t="n"/>
      <c r="B361" s="15" t="n"/>
      <c r="C361" s="27" t="n"/>
      <c r="D361" s="28" t="n"/>
      <c r="E361" s="21" t="n"/>
      <c r="F361" s="26">
        <f>IF(OR(B361="",C361="",D361=""),"",IF(COUNTIFS($B$2:$B$1001,B361,$C$2:$C$1001,"&lt;"&amp;C361)=0,"PRIMERA",IF(D361&lt;IFERROR(SUMPRODUCT(MAX(($B$2:$B$1001=B361)*($C$2:$C$1001&lt;C361)*$D$2:$D$1001)),0),"REVISAR SECUENCIA","OK")))</f>
        <v/>
      </c>
      <c r="H361">
        <f>IF(Vehiculos!A361="","",Vehiculos!A361)</f>
        <v/>
      </c>
      <c r="K361">
        <f>IF(Catalogos!H361="","",Catalogos!H361)</f>
        <v/>
      </c>
    </row>
    <row r="362" ht="21" customHeight="1">
      <c r="A362" s="15" t="n"/>
      <c r="B362" s="15" t="n"/>
      <c r="C362" s="27" t="n"/>
      <c r="D362" s="28" t="n"/>
      <c r="E362" s="21" t="n"/>
      <c r="F362" s="22">
        <f>IF(OR(B362="",C362="",D362=""),"",IF(COUNTIFS($B$2:$B$1001,B362,$C$2:$C$1001,"&lt;"&amp;C362)=0,"PRIMERA",IF(D362&lt;IFERROR(SUMPRODUCT(MAX(($B$2:$B$1001=B362)*($C$2:$C$1001&lt;C362)*$D$2:$D$1001)),0),"REVISAR SECUENCIA","OK")))</f>
        <v/>
      </c>
      <c r="H362">
        <f>IF(Vehiculos!A362="","",Vehiculos!A362)</f>
        <v/>
      </c>
      <c r="K362">
        <f>IF(Catalogos!H362="","",Catalogos!H362)</f>
        <v/>
      </c>
    </row>
    <row r="363" ht="21" customHeight="1">
      <c r="A363" s="15" t="n"/>
      <c r="B363" s="15" t="n"/>
      <c r="C363" s="27" t="n"/>
      <c r="D363" s="28" t="n"/>
      <c r="E363" s="21" t="n"/>
      <c r="F363" s="26">
        <f>IF(OR(B363="",C363="",D363=""),"",IF(COUNTIFS($B$2:$B$1001,B363,$C$2:$C$1001,"&lt;"&amp;C363)=0,"PRIMERA",IF(D363&lt;IFERROR(SUMPRODUCT(MAX(($B$2:$B$1001=B363)*($C$2:$C$1001&lt;C363)*$D$2:$D$1001)),0),"REVISAR SECUENCIA","OK")))</f>
        <v/>
      </c>
      <c r="H363">
        <f>IF(Vehiculos!A363="","",Vehiculos!A363)</f>
        <v/>
      </c>
      <c r="K363">
        <f>IF(Catalogos!H363="","",Catalogos!H363)</f>
        <v/>
      </c>
    </row>
    <row r="364" ht="21" customHeight="1">
      <c r="A364" s="15" t="n"/>
      <c r="B364" s="15" t="n"/>
      <c r="C364" s="27" t="n"/>
      <c r="D364" s="28" t="n"/>
      <c r="E364" s="21" t="n"/>
      <c r="F364" s="22">
        <f>IF(OR(B364="",C364="",D364=""),"",IF(COUNTIFS($B$2:$B$1001,B364,$C$2:$C$1001,"&lt;"&amp;C364)=0,"PRIMERA",IF(D364&lt;IFERROR(SUMPRODUCT(MAX(($B$2:$B$1001=B364)*($C$2:$C$1001&lt;C364)*$D$2:$D$1001)),0),"REVISAR SECUENCIA","OK")))</f>
        <v/>
      </c>
      <c r="H364">
        <f>IF(Vehiculos!A364="","",Vehiculos!A364)</f>
        <v/>
      </c>
      <c r="K364">
        <f>IF(Catalogos!H364="","",Catalogos!H364)</f>
        <v/>
      </c>
    </row>
    <row r="365" ht="21" customHeight="1">
      <c r="A365" s="15" t="n"/>
      <c r="B365" s="15" t="n"/>
      <c r="C365" s="27" t="n"/>
      <c r="D365" s="28" t="n"/>
      <c r="E365" s="21" t="n"/>
      <c r="F365" s="26">
        <f>IF(OR(B365="",C365="",D365=""),"",IF(COUNTIFS($B$2:$B$1001,B365,$C$2:$C$1001,"&lt;"&amp;C365)=0,"PRIMERA",IF(D365&lt;IFERROR(SUMPRODUCT(MAX(($B$2:$B$1001=B365)*($C$2:$C$1001&lt;C365)*$D$2:$D$1001)),0),"REVISAR SECUENCIA","OK")))</f>
        <v/>
      </c>
      <c r="H365">
        <f>IF(Vehiculos!A365="","",Vehiculos!A365)</f>
        <v/>
      </c>
      <c r="K365">
        <f>IF(Catalogos!H365="","",Catalogos!H365)</f>
        <v/>
      </c>
    </row>
    <row r="366" ht="21" customHeight="1">
      <c r="A366" s="15" t="n"/>
      <c r="B366" s="15" t="n"/>
      <c r="C366" s="27" t="n"/>
      <c r="D366" s="28" t="n"/>
      <c r="E366" s="21" t="n"/>
      <c r="F366" s="22">
        <f>IF(OR(B366="",C366="",D366=""),"",IF(COUNTIFS($B$2:$B$1001,B366,$C$2:$C$1001,"&lt;"&amp;C366)=0,"PRIMERA",IF(D366&lt;IFERROR(SUMPRODUCT(MAX(($B$2:$B$1001=B366)*($C$2:$C$1001&lt;C366)*$D$2:$D$1001)),0),"REVISAR SECUENCIA","OK")))</f>
        <v/>
      </c>
      <c r="H366">
        <f>IF(Vehiculos!A366="","",Vehiculos!A366)</f>
        <v/>
      </c>
      <c r="K366">
        <f>IF(Catalogos!H366="","",Catalogos!H366)</f>
        <v/>
      </c>
    </row>
    <row r="367" ht="21" customHeight="1">
      <c r="A367" s="15" t="n"/>
      <c r="B367" s="15" t="n"/>
      <c r="C367" s="27" t="n"/>
      <c r="D367" s="28" t="n"/>
      <c r="E367" s="21" t="n"/>
      <c r="F367" s="26">
        <f>IF(OR(B367="",C367="",D367=""),"",IF(COUNTIFS($B$2:$B$1001,B367,$C$2:$C$1001,"&lt;"&amp;C367)=0,"PRIMERA",IF(D367&lt;IFERROR(SUMPRODUCT(MAX(($B$2:$B$1001=B367)*($C$2:$C$1001&lt;C367)*$D$2:$D$1001)),0),"REVISAR SECUENCIA","OK")))</f>
        <v/>
      </c>
      <c r="H367">
        <f>IF(Vehiculos!A367="","",Vehiculos!A367)</f>
        <v/>
      </c>
      <c r="K367">
        <f>IF(Catalogos!H367="","",Catalogos!H367)</f>
        <v/>
      </c>
    </row>
    <row r="368" ht="21" customHeight="1">
      <c r="A368" s="15" t="n"/>
      <c r="B368" s="15" t="n"/>
      <c r="C368" s="27" t="n"/>
      <c r="D368" s="28" t="n"/>
      <c r="E368" s="21" t="n"/>
      <c r="F368" s="22">
        <f>IF(OR(B368="",C368="",D368=""),"",IF(COUNTIFS($B$2:$B$1001,B368,$C$2:$C$1001,"&lt;"&amp;C368)=0,"PRIMERA",IF(D368&lt;IFERROR(SUMPRODUCT(MAX(($B$2:$B$1001=B368)*($C$2:$C$1001&lt;C368)*$D$2:$D$1001)),0),"REVISAR SECUENCIA","OK")))</f>
        <v/>
      </c>
      <c r="H368">
        <f>IF(Vehiculos!A368="","",Vehiculos!A368)</f>
        <v/>
      </c>
      <c r="K368">
        <f>IF(Catalogos!H368="","",Catalogos!H368)</f>
        <v/>
      </c>
    </row>
    <row r="369" ht="21" customHeight="1">
      <c r="A369" s="15" t="n"/>
      <c r="B369" s="15" t="n"/>
      <c r="C369" s="27" t="n"/>
      <c r="D369" s="28" t="n"/>
      <c r="E369" s="21" t="n"/>
      <c r="F369" s="26">
        <f>IF(OR(B369="",C369="",D369=""),"",IF(COUNTIFS($B$2:$B$1001,B369,$C$2:$C$1001,"&lt;"&amp;C369)=0,"PRIMERA",IF(D369&lt;IFERROR(SUMPRODUCT(MAX(($B$2:$B$1001=B369)*($C$2:$C$1001&lt;C369)*$D$2:$D$1001)),0),"REVISAR SECUENCIA","OK")))</f>
        <v/>
      </c>
      <c r="H369">
        <f>IF(Vehiculos!A369="","",Vehiculos!A369)</f>
        <v/>
      </c>
      <c r="K369">
        <f>IF(Catalogos!H369="","",Catalogos!H369)</f>
        <v/>
      </c>
    </row>
    <row r="370" ht="21" customHeight="1">
      <c r="A370" s="15" t="n"/>
      <c r="B370" s="15" t="n"/>
      <c r="C370" s="27" t="n"/>
      <c r="D370" s="28" t="n"/>
      <c r="E370" s="21" t="n"/>
      <c r="F370" s="22">
        <f>IF(OR(B370="",C370="",D370=""),"",IF(COUNTIFS($B$2:$B$1001,B370,$C$2:$C$1001,"&lt;"&amp;C370)=0,"PRIMERA",IF(D370&lt;IFERROR(SUMPRODUCT(MAX(($B$2:$B$1001=B370)*($C$2:$C$1001&lt;C370)*$D$2:$D$1001)),0),"REVISAR SECUENCIA","OK")))</f>
        <v/>
      </c>
      <c r="H370">
        <f>IF(Vehiculos!A370="","",Vehiculos!A370)</f>
        <v/>
      </c>
      <c r="K370">
        <f>IF(Catalogos!H370="","",Catalogos!H370)</f>
        <v/>
      </c>
    </row>
    <row r="371" ht="21" customHeight="1">
      <c r="A371" s="15" t="n"/>
      <c r="B371" s="15" t="n"/>
      <c r="C371" s="27" t="n"/>
      <c r="D371" s="28" t="n"/>
      <c r="E371" s="21" t="n"/>
      <c r="F371" s="26">
        <f>IF(OR(B371="",C371="",D371=""),"",IF(COUNTIFS($B$2:$B$1001,B371,$C$2:$C$1001,"&lt;"&amp;C371)=0,"PRIMERA",IF(D371&lt;IFERROR(SUMPRODUCT(MAX(($B$2:$B$1001=B371)*($C$2:$C$1001&lt;C371)*$D$2:$D$1001)),0),"REVISAR SECUENCIA","OK")))</f>
        <v/>
      </c>
      <c r="H371">
        <f>IF(Vehiculos!A371="","",Vehiculos!A371)</f>
        <v/>
      </c>
      <c r="K371">
        <f>IF(Catalogos!H371="","",Catalogos!H371)</f>
        <v/>
      </c>
    </row>
    <row r="372" ht="21" customHeight="1">
      <c r="A372" s="15" t="n"/>
      <c r="B372" s="15" t="n"/>
      <c r="C372" s="27" t="n"/>
      <c r="D372" s="28" t="n"/>
      <c r="E372" s="21" t="n"/>
      <c r="F372" s="22">
        <f>IF(OR(B372="",C372="",D372=""),"",IF(COUNTIFS($B$2:$B$1001,B372,$C$2:$C$1001,"&lt;"&amp;C372)=0,"PRIMERA",IF(D372&lt;IFERROR(SUMPRODUCT(MAX(($B$2:$B$1001=B372)*($C$2:$C$1001&lt;C372)*$D$2:$D$1001)),0),"REVISAR SECUENCIA","OK")))</f>
        <v/>
      </c>
      <c r="H372">
        <f>IF(Vehiculos!A372="","",Vehiculos!A372)</f>
        <v/>
      </c>
      <c r="K372">
        <f>IF(Catalogos!H372="","",Catalogos!H372)</f>
        <v/>
      </c>
    </row>
    <row r="373" ht="21" customHeight="1">
      <c r="A373" s="15" t="n"/>
      <c r="B373" s="15" t="n"/>
      <c r="C373" s="27" t="n"/>
      <c r="D373" s="28" t="n"/>
      <c r="E373" s="21" t="n"/>
      <c r="F373" s="26">
        <f>IF(OR(B373="",C373="",D373=""),"",IF(COUNTIFS($B$2:$B$1001,B373,$C$2:$C$1001,"&lt;"&amp;C373)=0,"PRIMERA",IF(D373&lt;IFERROR(SUMPRODUCT(MAX(($B$2:$B$1001=B373)*($C$2:$C$1001&lt;C373)*$D$2:$D$1001)),0),"REVISAR SECUENCIA","OK")))</f>
        <v/>
      </c>
      <c r="H373">
        <f>IF(Vehiculos!A373="","",Vehiculos!A373)</f>
        <v/>
      </c>
      <c r="K373">
        <f>IF(Catalogos!H373="","",Catalogos!H373)</f>
        <v/>
      </c>
    </row>
    <row r="374" ht="21" customHeight="1">
      <c r="A374" s="15" t="n"/>
      <c r="B374" s="15" t="n"/>
      <c r="C374" s="27" t="n"/>
      <c r="D374" s="28" t="n"/>
      <c r="E374" s="21" t="n"/>
      <c r="F374" s="22">
        <f>IF(OR(B374="",C374="",D374=""),"",IF(COUNTIFS($B$2:$B$1001,B374,$C$2:$C$1001,"&lt;"&amp;C374)=0,"PRIMERA",IF(D374&lt;IFERROR(SUMPRODUCT(MAX(($B$2:$B$1001=B374)*($C$2:$C$1001&lt;C374)*$D$2:$D$1001)),0),"REVISAR SECUENCIA","OK")))</f>
        <v/>
      </c>
      <c r="H374">
        <f>IF(Vehiculos!A374="","",Vehiculos!A374)</f>
        <v/>
      </c>
      <c r="K374">
        <f>IF(Catalogos!H374="","",Catalogos!H374)</f>
        <v/>
      </c>
    </row>
    <row r="375" ht="21" customHeight="1">
      <c r="A375" s="15" t="n"/>
      <c r="B375" s="15" t="n"/>
      <c r="C375" s="27" t="n"/>
      <c r="D375" s="28" t="n"/>
      <c r="E375" s="21" t="n"/>
      <c r="F375" s="26">
        <f>IF(OR(B375="",C375="",D375=""),"",IF(COUNTIFS($B$2:$B$1001,B375,$C$2:$C$1001,"&lt;"&amp;C375)=0,"PRIMERA",IF(D375&lt;IFERROR(SUMPRODUCT(MAX(($B$2:$B$1001=B375)*($C$2:$C$1001&lt;C375)*$D$2:$D$1001)),0),"REVISAR SECUENCIA","OK")))</f>
        <v/>
      </c>
      <c r="H375">
        <f>IF(Vehiculos!A375="","",Vehiculos!A375)</f>
        <v/>
      </c>
      <c r="K375">
        <f>IF(Catalogos!H375="","",Catalogos!H375)</f>
        <v/>
      </c>
    </row>
    <row r="376" ht="21" customHeight="1">
      <c r="A376" s="15" t="n"/>
      <c r="B376" s="15" t="n"/>
      <c r="C376" s="27" t="n"/>
      <c r="D376" s="28" t="n"/>
      <c r="E376" s="21" t="n"/>
      <c r="F376" s="22">
        <f>IF(OR(B376="",C376="",D376=""),"",IF(COUNTIFS($B$2:$B$1001,B376,$C$2:$C$1001,"&lt;"&amp;C376)=0,"PRIMERA",IF(D376&lt;IFERROR(SUMPRODUCT(MAX(($B$2:$B$1001=B376)*($C$2:$C$1001&lt;C376)*$D$2:$D$1001)),0),"REVISAR SECUENCIA","OK")))</f>
        <v/>
      </c>
      <c r="H376">
        <f>IF(Vehiculos!A376="","",Vehiculos!A376)</f>
        <v/>
      </c>
      <c r="K376">
        <f>IF(Catalogos!H376="","",Catalogos!H376)</f>
        <v/>
      </c>
    </row>
    <row r="377" ht="21" customHeight="1">
      <c r="A377" s="15" t="n"/>
      <c r="B377" s="15" t="n"/>
      <c r="C377" s="27" t="n"/>
      <c r="D377" s="28" t="n"/>
      <c r="E377" s="21" t="n"/>
      <c r="F377" s="26">
        <f>IF(OR(B377="",C377="",D377=""),"",IF(COUNTIFS($B$2:$B$1001,B377,$C$2:$C$1001,"&lt;"&amp;C377)=0,"PRIMERA",IF(D377&lt;IFERROR(SUMPRODUCT(MAX(($B$2:$B$1001=B377)*($C$2:$C$1001&lt;C377)*$D$2:$D$1001)),0),"REVISAR SECUENCIA","OK")))</f>
        <v/>
      </c>
      <c r="H377">
        <f>IF(Vehiculos!A377="","",Vehiculos!A377)</f>
        <v/>
      </c>
      <c r="K377">
        <f>IF(Catalogos!H377="","",Catalogos!H377)</f>
        <v/>
      </c>
    </row>
    <row r="378" ht="21" customHeight="1">
      <c r="A378" s="15" t="n"/>
      <c r="B378" s="15" t="n"/>
      <c r="C378" s="27" t="n"/>
      <c r="D378" s="28" t="n"/>
      <c r="E378" s="21" t="n"/>
      <c r="F378" s="22">
        <f>IF(OR(B378="",C378="",D378=""),"",IF(COUNTIFS($B$2:$B$1001,B378,$C$2:$C$1001,"&lt;"&amp;C378)=0,"PRIMERA",IF(D378&lt;IFERROR(SUMPRODUCT(MAX(($B$2:$B$1001=B378)*($C$2:$C$1001&lt;C378)*$D$2:$D$1001)),0),"REVISAR SECUENCIA","OK")))</f>
        <v/>
      </c>
      <c r="H378">
        <f>IF(Vehiculos!A378="","",Vehiculos!A378)</f>
        <v/>
      </c>
      <c r="K378">
        <f>IF(Catalogos!H378="","",Catalogos!H378)</f>
        <v/>
      </c>
    </row>
    <row r="379" ht="21" customHeight="1">
      <c r="A379" s="15" t="n"/>
      <c r="B379" s="15" t="n"/>
      <c r="C379" s="27" t="n"/>
      <c r="D379" s="28" t="n"/>
      <c r="E379" s="21" t="n"/>
      <c r="F379" s="26">
        <f>IF(OR(B379="",C379="",D379=""),"",IF(COUNTIFS($B$2:$B$1001,B379,$C$2:$C$1001,"&lt;"&amp;C379)=0,"PRIMERA",IF(D379&lt;IFERROR(SUMPRODUCT(MAX(($B$2:$B$1001=B379)*($C$2:$C$1001&lt;C379)*$D$2:$D$1001)),0),"REVISAR SECUENCIA","OK")))</f>
        <v/>
      </c>
      <c r="H379">
        <f>IF(Vehiculos!A379="","",Vehiculos!A379)</f>
        <v/>
      </c>
      <c r="K379">
        <f>IF(Catalogos!H379="","",Catalogos!H379)</f>
        <v/>
      </c>
    </row>
    <row r="380" ht="21" customHeight="1">
      <c r="A380" s="15" t="n"/>
      <c r="B380" s="15" t="n"/>
      <c r="C380" s="27" t="n"/>
      <c r="D380" s="28" t="n"/>
      <c r="E380" s="21" t="n"/>
      <c r="F380" s="22">
        <f>IF(OR(B380="",C380="",D380=""),"",IF(COUNTIFS($B$2:$B$1001,B380,$C$2:$C$1001,"&lt;"&amp;C380)=0,"PRIMERA",IF(D380&lt;IFERROR(SUMPRODUCT(MAX(($B$2:$B$1001=B380)*($C$2:$C$1001&lt;C380)*$D$2:$D$1001)),0),"REVISAR SECUENCIA","OK")))</f>
        <v/>
      </c>
      <c r="H380">
        <f>IF(Vehiculos!A380="","",Vehiculos!A380)</f>
        <v/>
      </c>
      <c r="K380">
        <f>IF(Catalogos!H380="","",Catalogos!H380)</f>
        <v/>
      </c>
    </row>
    <row r="381" ht="21" customHeight="1">
      <c r="A381" s="15" t="n"/>
      <c r="B381" s="15" t="n"/>
      <c r="C381" s="27" t="n"/>
      <c r="D381" s="28" t="n"/>
      <c r="E381" s="21" t="n"/>
      <c r="F381" s="26">
        <f>IF(OR(B381="",C381="",D381=""),"",IF(COUNTIFS($B$2:$B$1001,B381,$C$2:$C$1001,"&lt;"&amp;C381)=0,"PRIMERA",IF(D381&lt;IFERROR(SUMPRODUCT(MAX(($B$2:$B$1001=B381)*($C$2:$C$1001&lt;C381)*$D$2:$D$1001)),0),"REVISAR SECUENCIA","OK")))</f>
        <v/>
      </c>
      <c r="H381">
        <f>IF(Vehiculos!A381="","",Vehiculos!A381)</f>
        <v/>
      </c>
      <c r="K381">
        <f>IF(Catalogos!H381="","",Catalogos!H381)</f>
        <v/>
      </c>
    </row>
    <row r="382" ht="21" customHeight="1">
      <c r="A382" s="15" t="n"/>
      <c r="B382" s="15" t="n"/>
      <c r="C382" s="27" t="n"/>
      <c r="D382" s="28" t="n"/>
      <c r="E382" s="21" t="n"/>
      <c r="F382" s="22">
        <f>IF(OR(B382="",C382="",D382=""),"",IF(COUNTIFS($B$2:$B$1001,B382,$C$2:$C$1001,"&lt;"&amp;C382)=0,"PRIMERA",IF(D382&lt;IFERROR(SUMPRODUCT(MAX(($B$2:$B$1001=B382)*($C$2:$C$1001&lt;C382)*$D$2:$D$1001)),0),"REVISAR SECUENCIA","OK")))</f>
        <v/>
      </c>
      <c r="H382">
        <f>IF(Vehiculos!A382="","",Vehiculos!A382)</f>
        <v/>
      </c>
      <c r="K382">
        <f>IF(Catalogos!H382="","",Catalogos!H382)</f>
        <v/>
      </c>
    </row>
    <row r="383" ht="21" customHeight="1">
      <c r="A383" s="15" t="n"/>
      <c r="B383" s="15" t="n"/>
      <c r="C383" s="27" t="n"/>
      <c r="D383" s="28" t="n"/>
      <c r="E383" s="21" t="n"/>
      <c r="F383" s="26">
        <f>IF(OR(B383="",C383="",D383=""),"",IF(COUNTIFS($B$2:$B$1001,B383,$C$2:$C$1001,"&lt;"&amp;C383)=0,"PRIMERA",IF(D383&lt;IFERROR(SUMPRODUCT(MAX(($B$2:$B$1001=B383)*($C$2:$C$1001&lt;C383)*$D$2:$D$1001)),0),"REVISAR SECUENCIA","OK")))</f>
        <v/>
      </c>
      <c r="H383">
        <f>IF(Vehiculos!A383="","",Vehiculos!A383)</f>
        <v/>
      </c>
      <c r="K383">
        <f>IF(Catalogos!H383="","",Catalogos!H383)</f>
        <v/>
      </c>
    </row>
    <row r="384" ht="21" customHeight="1">
      <c r="A384" s="15" t="n"/>
      <c r="B384" s="15" t="n"/>
      <c r="C384" s="27" t="n"/>
      <c r="D384" s="28" t="n"/>
      <c r="E384" s="21" t="n"/>
      <c r="F384" s="22">
        <f>IF(OR(B384="",C384="",D384=""),"",IF(COUNTIFS($B$2:$B$1001,B384,$C$2:$C$1001,"&lt;"&amp;C384)=0,"PRIMERA",IF(D384&lt;IFERROR(SUMPRODUCT(MAX(($B$2:$B$1001=B384)*($C$2:$C$1001&lt;C384)*$D$2:$D$1001)),0),"REVISAR SECUENCIA","OK")))</f>
        <v/>
      </c>
      <c r="H384">
        <f>IF(Vehiculos!A384="","",Vehiculos!A384)</f>
        <v/>
      </c>
      <c r="K384">
        <f>IF(Catalogos!H384="","",Catalogos!H384)</f>
        <v/>
      </c>
    </row>
    <row r="385" ht="21" customHeight="1">
      <c r="A385" s="15" t="n"/>
      <c r="B385" s="15" t="n"/>
      <c r="C385" s="27" t="n"/>
      <c r="D385" s="28" t="n"/>
      <c r="E385" s="21" t="n"/>
      <c r="F385" s="26">
        <f>IF(OR(B385="",C385="",D385=""),"",IF(COUNTIFS($B$2:$B$1001,B385,$C$2:$C$1001,"&lt;"&amp;C385)=0,"PRIMERA",IF(D385&lt;IFERROR(SUMPRODUCT(MAX(($B$2:$B$1001=B385)*($C$2:$C$1001&lt;C385)*$D$2:$D$1001)),0),"REVISAR SECUENCIA","OK")))</f>
        <v/>
      </c>
      <c r="H385">
        <f>IF(Vehiculos!A385="","",Vehiculos!A385)</f>
        <v/>
      </c>
      <c r="K385">
        <f>IF(Catalogos!H385="","",Catalogos!H385)</f>
        <v/>
      </c>
    </row>
    <row r="386" ht="21" customHeight="1">
      <c r="A386" s="15" t="n"/>
      <c r="B386" s="15" t="n"/>
      <c r="C386" s="27" t="n"/>
      <c r="D386" s="28" t="n"/>
      <c r="E386" s="21" t="n"/>
      <c r="F386" s="22">
        <f>IF(OR(B386="",C386="",D386=""),"",IF(COUNTIFS($B$2:$B$1001,B386,$C$2:$C$1001,"&lt;"&amp;C386)=0,"PRIMERA",IF(D386&lt;IFERROR(SUMPRODUCT(MAX(($B$2:$B$1001=B386)*($C$2:$C$1001&lt;C386)*$D$2:$D$1001)),0),"REVISAR SECUENCIA","OK")))</f>
        <v/>
      </c>
      <c r="H386">
        <f>IF(Vehiculos!A386="","",Vehiculos!A386)</f>
        <v/>
      </c>
      <c r="K386">
        <f>IF(Catalogos!H386="","",Catalogos!H386)</f>
        <v/>
      </c>
    </row>
    <row r="387" ht="21" customHeight="1">
      <c r="A387" s="15" t="n"/>
      <c r="B387" s="15" t="n"/>
      <c r="C387" s="27" t="n"/>
      <c r="D387" s="28" t="n"/>
      <c r="E387" s="21" t="n"/>
      <c r="F387" s="26">
        <f>IF(OR(B387="",C387="",D387=""),"",IF(COUNTIFS($B$2:$B$1001,B387,$C$2:$C$1001,"&lt;"&amp;C387)=0,"PRIMERA",IF(D387&lt;IFERROR(SUMPRODUCT(MAX(($B$2:$B$1001=B387)*($C$2:$C$1001&lt;C387)*$D$2:$D$1001)),0),"REVISAR SECUENCIA","OK")))</f>
        <v/>
      </c>
      <c r="H387">
        <f>IF(Vehiculos!A387="","",Vehiculos!A387)</f>
        <v/>
      </c>
      <c r="K387">
        <f>IF(Catalogos!H387="","",Catalogos!H387)</f>
        <v/>
      </c>
    </row>
    <row r="388" ht="21" customHeight="1">
      <c r="A388" s="15" t="n"/>
      <c r="B388" s="15" t="n"/>
      <c r="C388" s="27" t="n"/>
      <c r="D388" s="28" t="n"/>
      <c r="E388" s="21" t="n"/>
      <c r="F388" s="22">
        <f>IF(OR(B388="",C388="",D388=""),"",IF(COUNTIFS($B$2:$B$1001,B388,$C$2:$C$1001,"&lt;"&amp;C388)=0,"PRIMERA",IF(D388&lt;IFERROR(SUMPRODUCT(MAX(($B$2:$B$1001=B388)*($C$2:$C$1001&lt;C388)*$D$2:$D$1001)),0),"REVISAR SECUENCIA","OK")))</f>
        <v/>
      </c>
      <c r="H388">
        <f>IF(Vehiculos!A388="","",Vehiculos!A388)</f>
        <v/>
      </c>
      <c r="K388">
        <f>IF(Catalogos!H388="","",Catalogos!H388)</f>
        <v/>
      </c>
    </row>
    <row r="389" ht="21" customHeight="1">
      <c r="A389" s="15" t="n"/>
      <c r="B389" s="15" t="n"/>
      <c r="C389" s="27" t="n"/>
      <c r="D389" s="28" t="n"/>
      <c r="E389" s="21" t="n"/>
      <c r="F389" s="26">
        <f>IF(OR(B389="",C389="",D389=""),"",IF(COUNTIFS($B$2:$B$1001,B389,$C$2:$C$1001,"&lt;"&amp;C389)=0,"PRIMERA",IF(D389&lt;IFERROR(SUMPRODUCT(MAX(($B$2:$B$1001=B389)*($C$2:$C$1001&lt;C389)*$D$2:$D$1001)),0),"REVISAR SECUENCIA","OK")))</f>
        <v/>
      </c>
      <c r="H389">
        <f>IF(Vehiculos!A389="","",Vehiculos!A389)</f>
        <v/>
      </c>
      <c r="K389">
        <f>IF(Catalogos!H389="","",Catalogos!H389)</f>
        <v/>
      </c>
    </row>
    <row r="390" ht="21" customHeight="1">
      <c r="A390" s="15" t="n"/>
      <c r="B390" s="15" t="n"/>
      <c r="C390" s="27" t="n"/>
      <c r="D390" s="28" t="n"/>
      <c r="E390" s="21" t="n"/>
      <c r="F390" s="22">
        <f>IF(OR(B390="",C390="",D390=""),"",IF(COUNTIFS($B$2:$B$1001,B390,$C$2:$C$1001,"&lt;"&amp;C390)=0,"PRIMERA",IF(D390&lt;IFERROR(SUMPRODUCT(MAX(($B$2:$B$1001=B390)*($C$2:$C$1001&lt;C390)*$D$2:$D$1001)),0),"REVISAR SECUENCIA","OK")))</f>
        <v/>
      </c>
      <c r="H390">
        <f>IF(Vehiculos!A390="","",Vehiculos!A390)</f>
        <v/>
      </c>
      <c r="K390">
        <f>IF(Catalogos!H390="","",Catalogos!H390)</f>
        <v/>
      </c>
    </row>
    <row r="391" ht="21" customHeight="1">
      <c r="A391" s="15" t="n"/>
      <c r="B391" s="15" t="n"/>
      <c r="C391" s="27" t="n"/>
      <c r="D391" s="28" t="n"/>
      <c r="E391" s="21" t="n"/>
      <c r="F391" s="26">
        <f>IF(OR(B391="",C391="",D391=""),"",IF(COUNTIFS($B$2:$B$1001,B391,$C$2:$C$1001,"&lt;"&amp;C391)=0,"PRIMERA",IF(D391&lt;IFERROR(SUMPRODUCT(MAX(($B$2:$B$1001=B391)*($C$2:$C$1001&lt;C391)*$D$2:$D$1001)),0),"REVISAR SECUENCIA","OK")))</f>
        <v/>
      </c>
      <c r="H391">
        <f>IF(Vehiculos!A391="","",Vehiculos!A391)</f>
        <v/>
      </c>
      <c r="K391">
        <f>IF(Catalogos!H391="","",Catalogos!H391)</f>
        <v/>
      </c>
    </row>
    <row r="392" ht="21" customHeight="1">
      <c r="A392" s="15" t="n"/>
      <c r="B392" s="15" t="n"/>
      <c r="C392" s="27" t="n"/>
      <c r="D392" s="28" t="n"/>
      <c r="E392" s="21" t="n"/>
      <c r="F392" s="22">
        <f>IF(OR(B392="",C392="",D392=""),"",IF(COUNTIFS($B$2:$B$1001,B392,$C$2:$C$1001,"&lt;"&amp;C392)=0,"PRIMERA",IF(D392&lt;IFERROR(SUMPRODUCT(MAX(($B$2:$B$1001=B392)*($C$2:$C$1001&lt;C392)*$D$2:$D$1001)),0),"REVISAR SECUENCIA","OK")))</f>
        <v/>
      </c>
      <c r="H392">
        <f>IF(Vehiculos!A392="","",Vehiculos!A392)</f>
        <v/>
      </c>
      <c r="K392">
        <f>IF(Catalogos!H392="","",Catalogos!H392)</f>
        <v/>
      </c>
    </row>
    <row r="393" ht="21" customHeight="1">
      <c r="A393" s="15" t="n"/>
      <c r="B393" s="15" t="n"/>
      <c r="C393" s="27" t="n"/>
      <c r="D393" s="28" t="n"/>
      <c r="E393" s="21" t="n"/>
      <c r="F393" s="26">
        <f>IF(OR(B393="",C393="",D393=""),"",IF(COUNTIFS($B$2:$B$1001,B393,$C$2:$C$1001,"&lt;"&amp;C393)=0,"PRIMERA",IF(D393&lt;IFERROR(SUMPRODUCT(MAX(($B$2:$B$1001=B393)*($C$2:$C$1001&lt;C393)*$D$2:$D$1001)),0),"REVISAR SECUENCIA","OK")))</f>
        <v/>
      </c>
      <c r="H393">
        <f>IF(Vehiculos!A393="","",Vehiculos!A393)</f>
        <v/>
      </c>
      <c r="K393">
        <f>IF(Catalogos!H393="","",Catalogos!H393)</f>
        <v/>
      </c>
    </row>
    <row r="394" ht="21" customHeight="1">
      <c r="A394" s="15" t="n"/>
      <c r="B394" s="15" t="n"/>
      <c r="C394" s="27" t="n"/>
      <c r="D394" s="28" t="n"/>
      <c r="E394" s="21" t="n"/>
      <c r="F394" s="22">
        <f>IF(OR(B394="",C394="",D394=""),"",IF(COUNTIFS($B$2:$B$1001,B394,$C$2:$C$1001,"&lt;"&amp;C394)=0,"PRIMERA",IF(D394&lt;IFERROR(SUMPRODUCT(MAX(($B$2:$B$1001=B394)*($C$2:$C$1001&lt;C394)*$D$2:$D$1001)),0),"REVISAR SECUENCIA","OK")))</f>
        <v/>
      </c>
      <c r="H394">
        <f>IF(Vehiculos!A394="","",Vehiculos!A394)</f>
        <v/>
      </c>
      <c r="K394">
        <f>IF(Catalogos!H394="","",Catalogos!H394)</f>
        <v/>
      </c>
    </row>
    <row r="395" ht="21" customHeight="1">
      <c r="A395" s="15" t="n"/>
      <c r="B395" s="15" t="n"/>
      <c r="C395" s="27" t="n"/>
      <c r="D395" s="28" t="n"/>
      <c r="E395" s="21" t="n"/>
      <c r="F395" s="26">
        <f>IF(OR(B395="",C395="",D395=""),"",IF(COUNTIFS($B$2:$B$1001,B395,$C$2:$C$1001,"&lt;"&amp;C395)=0,"PRIMERA",IF(D395&lt;IFERROR(SUMPRODUCT(MAX(($B$2:$B$1001=B395)*($C$2:$C$1001&lt;C395)*$D$2:$D$1001)),0),"REVISAR SECUENCIA","OK")))</f>
        <v/>
      </c>
      <c r="H395">
        <f>IF(Vehiculos!A395="","",Vehiculos!A395)</f>
        <v/>
      </c>
      <c r="K395">
        <f>IF(Catalogos!H395="","",Catalogos!H395)</f>
        <v/>
      </c>
    </row>
    <row r="396" ht="21" customHeight="1">
      <c r="A396" s="15" t="n"/>
      <c r="B396" s="15" t="n"/>
      <c r="C396" s="27" t="n"/>
      <c r="D396" s="28" t="n"/>
      <c r="E396" s="21" t="n"/>
      <c r="F396" s="22">
        <f>IF(OR(B396="",C396="",D396=""),"",IF(COUNTIFS($B$2:$B$1001,B396,$C$2:$C$1001,"&lt;"&amp;C396)=0,"PRIMERA",IF(D396&lt;IFERROR(SUMPRODUCT(MAX(($B$2:$B$1001=B396)*($C$2:$C$1001&lt;C396)*$D$2:$D$1001)),0),"REVISAR SECUENCIA","OK")))</f>
        <v/>
      </c>
      <c r="H396">
        <f>IF(Vehiculos!A396="","",Vehiculos!A396)</f>
        <v/>
      </c>
      <c r="K396">
        <f>IF(Catalogos!H396="","",Catalogos!H396)</f>
        <v/>
      </c>
    </row>
    <row r="397" ht="21" customHeight="1">
      <c r="A397" s="15" t="n"/>
      <c r="B397" s="15" t="n"/>
      <c r="C397" s="27" t="n"/>
      <c r="D397" s="28" t="n"/>
      <c r="E397" s="21" t="n"/>
      <c r="F397" s="26">
        <f>IF(OR(B397="",C397="",D397=""),"",IF(COUNTIFS($B$2:$B$1001,B397,$C$2:$C$1001,"&lt;"&amp;C397)=0,"PRIMERA",IF(D397&lt;IFERROR(SUMPRODUCT(MAX(($B$2:$B$1001=B397)*($C$2:$C$1001&lt;C397)*$D$2:$D$1001)),0),"REVISAR SECUENCIA","OK")))</f>
        <v/>
      </c>
      <c r="H397">
        <f>IF(Vehiculos!A397="","",Vehiculos!A397)</f>
        <v/>
      </c>
      <c r="K397">
        <f>IF(Catalogos!H397="","",Catalogos!H397)</f>
        <v/>
      </c>
    </row>
    <row r="398" ht="21" customHeight="1">
      <c r="A398" s="15" t="n"/>
      <c r="B398" s="15" t="n"/>
      <c r="C398" s="27" t="n"/>
      <c r="D398" s="28" t="n"/>
      <c r="E398" s="21" t="n"/>
      <c r="F398" s="22">
        <f>IF(OR(B398="",C398="",D398=""),"",IF(COUNTIFS($B$2:$B$1001,B398,$C$2:$C$1001,"&lt;"&amp;C398)=0,"PRIMERA",IF(D398&lt;IFERROR(SUMPRODUCT(MAX(($B$2:$B$1001=B398)*($C$2:$C$1001&lt;C398)*$D$2:$D$1001)),0),"REVISAR SECUENCIA","OK")))</f>
        <v/>
      </c>
      <c r="H398">
        <f>IF(Vehiculos!A398="","",Vehiculos!A398)</f>
        <v/>
      </c>
      <c r="K398">
        <f>IF(Catalogos!H398="","",Catalogos!H398)</f>
        <v/>
      </c>
    </row>
    <row r="399" ht="21" customHeight="1">
      <c r="A399" s="15" t="n"/>
      <c r="B399" s="15" t="n"/>
      <c r="C399" s="27" t="n"/>
      <c r="D399" s="28" t="n"/>
      <c r="E399" s="21" t="n"/>
      <c r="F399" s="26">
        <f>IF(OR(B399="",C399="",D399=""),"",IF(COUNTIFS($B$2:$B$1001,B399,$C$2:$C$1001,"&lt;"&amp;C399)=0,"PRIMERA",IF(D399&lt;IFERROR(SUMPRODUCT(MAX(($B$2:$B$1001=B399)*($C$2:$C$1001&lt;C399)*$D$2:$D$1001)),0),"REVISAR SECUENCIA","OK")))</f>
        <v/>
      </c>
      <c r="H399">
        <f>IF(Vehiculos!A399="","",Vehiculos!A399)</f>
        <v/>
      </c>
      <c r="K399">
        <f>IF(Catalogos!H399="","",Catalogos!H399)</f>
        <v/>
      </c>
    </row>
    <row r="400" ht="21" customHeight="1">
      <c r="A400" s="15" t="n"/>
      <c r="B400" s="15" t="n"/>
      <c r="C400" s="27" t="n"/>
      <c r="D400" s="28" t="n"/>
      <c r="E400" s="21" t="n"/>
      <c r="F400" s="22">
        <f>IF(OR(B400="",C400="",D400=""),"",IF(COUNTIFS($B$2:$B$1001,B400,$C$2:$C$1001,"&lt;"&amp;C400)=0,"PRIMERA",IF(D400&lt;IFERROR(SUMPRODUCT(MAX(($B$2:$B$1001=B400)*($C$2:$C$1001&lt;C400)*$D$2:$D$1001)),0),"REVISAR SECUENCIA","OK")))</f>
        <v/>
      </c>
      <c r="H400">
        <f>IF(Vehiculos!A400="","",Vehiculos!A400)</f>
        <v/>
      </c>
      <c r="K400">
        <f>IF(Catalogos!H400="","",Catalogos!H400)</f>
        <v/>
      </c>
    </row>
    <row r="401" ht="21" customHeight="1">
      <c r="A401" s="15" t="n"/>
      <c r="B401" s="15" t="n"/>
      <c r="C401" s="27" t="n"/>
      <c r="D401" s="28" t="n"/>
      <c r="E401" s="21" t="n"/>
      <c r="F401" s="26">
        <f>IF(OR(B401="",C401="",D401=""),"",IF(COUNTIFS($B$2:$B$1001,B401,$C$2:$C$1001,"&lt;"&amp;C401)=0,"PRIMERA",IF(D401&lt;IFERROR(SUMPRODUCT(MAX(($B$2:$B$1001=B401)*($C$2:$C$1001&lt;C401)*$D$2:$D$1001)),0),"REVISAR SECUENCIA","OK")))</f>
        <v/>
      </c>
      <c r="H401">
        <f>IF(Vehiculos!A401="","",Vehiculos!A401)</f>
        <v/>
      </c>
      <c r="K401">
        <f>IF(Catalogos!H401="","",Catalogos!H401)</f>
        <v/>
      </c>
    </row>
    <row r="402" ht="21" customHeight="1">
      <c r="A402" s="15" t="n"/>
      <c r="B402" s="15" t="n"/>
      <c r="C402" s="27" t="n"/>
      <c r="D402" s="28" t="n"/>
      <c r="E402" s="21" t="n"/>
      <c r="F402" s="22">
        <f>IF(OR(B402="",C402="",D402=""),"",IF(COUNTIFS($B$2:$B$1001,B402,$C$2:$C$1001,"&lt;"&amp;C402)=0,"PRIMERA",IF(D402&lt;IFERROR(SUMPRODUCT(MAX(($B$2:$B$1001=B402)*($C$2:$C$1001&lt;C402)*$D$2:$D$1001)),0),"REVISAR SECUENCIA","OK")))</f>
        <v/>
      </c>
      <c r="H402">
        <f>IF(Vehiculos!A402="","",Vehiculos!A402)</f>
        <v/>
      </c>
      <c r="K402">
        <f>IF(Catalogos!H402="","",Catalogos!H402)</f>
        <v/>
      </c>
    </row>
    <row r="403" ht="21" customHeight="1">
      <c r="A403" s="15" t="n"/>
      <c r="B403" s="15" t="n"/>
      <c r="C403" s="27" t="n"/>
      <c r="D403" s="28" t="n"/>
      <c r="E403" s="21" t="n"/>
      <c r="F403" s="26">
        <f>IF(OR(B403="",C403="",D403=""),"",IF(COUNTIFS($B$2:$B$1001,B403,$C$2:$C$1001,"&lt;"&amp;C403)=0,"PRIMERA",IF(D403&lt;IFERROR(SUMPRODUCT(MAX(($B$2:$B$1001=B403)*($C$2:$C$1001&lt;C403)*$D$2:$D$1001)),0),"REVISAR SECUENCIA","OK")))</f>
        <v/>
      </c>
      <c r="H403">
        <f>IF(Vehiculos!A403="","",Vehiculos!A403)</f>
        <v/>
      </c>
      <c r="K403">
        <f>IF(Catalogos!H403="","",Catalogos!H403)</f>
        <v/>
      </c>
    </row>
    <row r="404" ht="21" customHeight="1">
      <c r="A404" s="15" t="n"/>
      <c r="B404" s="15" t="n"/>
      <c r="C404" s="27" t="n"/>
      <c r="D404" s="28" t="n"/>
      <c r="E404" s="21" t="n"/>
      <c r="F404" s="22">
        <f>IF(OR(B404="",C404="",D404=""),"",IF(COUNTIFS($B$2:$B$1001,B404,$C$2:$C$1001,"&lt;"&amp;C404)=0,"PRIMERA",IF(D404&lt;IFERROR(SUMPRODUCT(MAX(($B$2:$B$1001=B404)*($C$2:$C$1001&lt;C404)*$D$2:$D$1001)),0),"REVISAR SECUENCIA","OK")))</f>
        <v/>
      </c>
      <c r="H404">
        <f>IF(Vehiculos!A404="","",Vehiculos!A404)</f>
        <v/>
      </c>
      <c r="K404">
        <f>IF(Catalogos!H404="","",Catalogos!H404)</f>
        <v/>
      </c>
    </row>
    <row r="405" ht="21" customHeight="1">
      <c r="A405" s="15" t="n"/>
      <c r="B405" s="15" t="n"/>
      <c r="C405" s="27" t="n"/>
      <c r="D405" s="28" t="n"/>
      <c r="E405" s="21" t="n"/>
      <c r="F405" s="26">
        <f>IF(OR(B405="",C405="",D405=""),"",IF(COUNTIFS($B$2:$B$1001,B405,$C$2:$C$1001,"&lt;"&amp;C405)=0,"PRIMERA",IF(D405&lt;IFERROR(SUMPRODUCT(MAX(($B$2:$B$1001=B405)*($C$2:$C$1001&lt;C405)*$D$2:$D$1001)),0),"REVISAR SECUENCIA","OK")))</f>
        <v/>
      </c>
      <c r="H405">
        <f>IF(Vehiculos!A405="","",Vehiculos!A405)</f>
        <v/>
      </c>
      <c r="K405">
        <f>IF(Catalogos!H405="","",Catalogos!H405)</f>
        <v/>
      </c>
    </row>
    <row r="406" ht="21" customHeight="1">
      <c r="A406" s="15" t="n"/>
      <c r="B406" s="15" t="n"/>
      <c r="C406" s="27" t="n"/>
      <c r="D406" s="28" t="n"/>
      <c r="E406" s="21" t="n"/>
      <c r="F406" s="22">
        <f>IF(OR(B406="",C406="",D406=""),"",IF(COUNTIFS($B$2:$B$1001,B406,$C$2:$C$1001,"&lt;"&amp;C406)=0,"PRIMERA",IF(D406&lt;IFERROR(SUMPRODUCT(MAX(($B$2:$B$1001=B406)*($C$2:$C$1001&lt;C406)*$D$2:$D$1001)),0),"REVISAR SECUENCIA","OK")))</f>
        <v/>
      </c>
      <c r="H406">
        <f>IF(Vehiculos!A406="","",Vehiculos!A406)</f>
        <v/>
      </c>
      <c r="K406">
        <f>IF(Catalogos!H406="","",Catalogos!H406)</f>
        <v/>
      </c>
    </row>
    <row r="407" ht="21" customHeight="1">
      <c r="A407" s="15" t="n"/>
      <c r="B407" s="15" t="n"/>
      <c r="C407" s="27" t="n"/>
      <c r="D407" s="28" t="n"/>
      <c r="E407" s="21" t="n"/>
      <c r="F407" s="26">
        <f>IF(OR(B407="",C407="",D407=""),"",IF(COUNTIFS($B$2:$B$1001,B407,$C$2:$C$1001,"&lt;"&amp;C407)=0,"PRIMERA",IF(D407&lt;IFERROR(SUMPRODUCT(MAX(($B$2:$B$1001=B407)*($C$2:$C$1001&lt;C407)*$D$2:$D$1001)),0),"REVISAR SECUENCIA","OK")))</f>
        <v/>
      </c>
      <c r="H407">
        <f>IF(Vehiculos!A407="","",Vehiculos!A407)</f>
        <v/>
      </c>
      <c r="K407">
        <f>IF(Catalogos!H407="","",Catalogos!H407)</f>
        <v/>
      </c>
    </row>
    <row r="408" ht="21" customHeight="1">
      <c r="A408" s="15" t="n"/>
      <c r="B408" s="15" t="n"/>
      <c r="C408" s="27" t="n"/>
      <c r="D408" s="28" t="n"/>
      <c r="E408" s="21" t="n"/>
      <c r="F408" s="22">
        <f>IF(OR(B408="",C408="",D408=""),"",IF(COUNTIFS($B$2:$B$1001,B408,$C$2:$C$1001,"&lt;"&amp;C408)=0,"PRIMERA",IF(D408&lt;IFERROR(SUMPRODUCT(MAX(($B$2:$B$1001=B408)*($C$2:$C$1001&lt;C408)*$D$2:$D$1001)),0),"REVISAR SECUENCIA","OK")))</f>
        <v/>
      </c>
      <c r="H408">
        <f>IF(Vehiculos!A408="","",Vehiculos!A408)</f>
        <v/>
      </c>
      <c r="K408">
        <f>IF(Catalogos!H408="","",Catalogos!H408)</f>
        <v/>
      </c>
    </row>
    <row r="409" ht="21" customHeight="1">
      <c r="A409" s="15" t="n"/>
      <c r="B409" s="15" t="n"/>
      <c r="C409" s="27" t="n"/>
      <c r="D409" s="28" t="n"/>
      <c r="E409" s="21" t="n"/>
      <c r="F409" s="26">
        <f>IF(OR(B409="",C409="",D409=""),"",IF(COUNTIFS($B$2:$B$1001,B409,$C$2:$C$1001,"&lt;"&amp;C409)=0,"PRIMERA",IF(D409&lt;IFERROR(SUMPRODUCT(MAX(($B$2:$B$1001=B409)*($C$2:$C$1001&lt;C409)*$D$2:$D$1001)),0),"REVISAR SECUENCIA","OK")))</f>
        <v/>
      </c>
      <c r="H409">
        <f>IF(Vehiculos!A409="","",Vehiculos!A409)</f>
        <v/>
      </c>
      <c r="K409">
        <f>IF(Catalogos!H409="","",Catalogos!H409)</f>
        <v/>
      </c>
    </row>
    <row r="410" ht="21" customHeight="1">
      <c r="A410" s="15" t="n"/>
      <c r="B410" s="15" t="n"/>
      <c r="C410" s="27" t="n"/>
      <c r="D410" s="28" t="n"/>
      <c r="E410" s="21" t="n"/>
      <c r="F410" s="22">
        <f>IF(OR(B410="",C410="",D410=""),"",IF(COUNTIFS($B$2:$B$1001,B410,$C$2:$C$1001,"&lt;"&amp;C410)=0,"PRIMERA",IF(D410&lt;IFERROR(SUMPRODUCT(MAX(($B$2:$B$1001=B410)*($C$2:$C$1001&lt;C410)*$D$2:$D$1001)),0),"REVISAR SECUENCIA","OK")))</f>
        <v/>
      </c>
      <c r="H410">
        <f>IF(Vehiculos!A410="","",Vehiculos!A410)</f>
        <v/>
      </c>
      <c r="K410">
        <f>IF(Catalogos!H410="","",Catalogos!H410)</f>
        <v/>
      </c>
    </row>
    <row r="411" ht="21" customHeight="1">
      <c r="A411" s="15" t="n"/>
      <c r="B411" s="15" t="n"/>
      <c r="C411" s="27" t="n"/>
      <c r="D411" s="28" t="n"/>
      <c r="E411" s="21" t="n"/>
      <c r="F411" s="26">
        <f>IF(OR(B411="",C411="",D411=""),"",IF(COUNTIFS($B$2:$B$1001,B411,$C$2:$C$1001,"&lt;"&amp;C411)=0,"PRIMERA",IF(D411&lt;IFERROR(SUMPRODUCT(MAX(($B$2:$B$1001=B411)*($C$2:$C$1001&lt;C411)*$D$2:$D$1001)),0),"REVISAR SECUENCIA","OK")))</f>
        <v/>
      </c>
      <c r="H411">
        <f>IF(Vehiculos!A411="","",Vehiculos!A411)</f>
        <v/>
      </c>
      <c r="K411">
        <f>IF(Catalogos!H411="","",Catalogos!H411)</f>
        <v/>
      </c>
    </row>
    <row r="412" ht="21" customHeight="1">
      <c r="A412" s="15" t="n"/>
      <c r="B412" s="15" t="n"/>
      <c r="C412" s="27" t="n"/>
      <c r="D412" s="28" t="n"/>
      <c r="E412" s="21" t="n"/>
      <c r="F412" s="22">
        <f>IF(OR(B412="",C412="",D412=""),"",IF(COUNTIFS($B$2:$B$1001,B412,$C$2:$C$1001,"&lt;"&amp;C412)=0,"PRIMERA",IF(D412&lt;IFERROR(SUMPRODUCT(MAX(($B$2:$B$1001=B412)*($C$2:$C$1001&lt;C412)*$D$2:$D$1001)),0),"REVISAR SECUENCIA","OK")))</f>
        <v/>
      </c>
      <c r="H412">
        <f>IF(Vehiculos!A412="","",Vehiculos!A412)</f>
        <v/>
      </c>
      <c r="K412">
        <f>IF(Catalogos!H412="","",Catalogos!H412)</f>
        <v/>
      </c>
    </row>
    <row r="413" ht="21" customHeight="1">
      <c r="A413" s="15" t="n"/>
      <c r="B413" s="15" t="n"/>
      <c r="C413" s="27" t="n"/>
      <c r="D413" s="28" t="n"/>
      <c r="E413" s="21" t="n"/>
      <c r="F413" s="26">
        <f>IF(OR(B413="",C413="",D413=""),"",IF(COUNTIFS($B$2:$B$1001,B413,$C$2:$C$1001,"&lt;"&amp;C413)=0,"PRIMERA",IF(D413&lt;IFERROR(SUMPRODUCT(MAX(($B$2:$B$1001=B413)*($C$2:$C$1001&lt;C413)*$D$2:$D$1001)),0),"REVISAR SECUENCIA","OK")))</f>
        <v/>
      </c>
      <c r="H413">
        <f>IF(Vehiculos!A413="","",Vehiculos!A413)</f>
        <v/>
      </c>
      <c r="K413">
        <f>IF(Catalogos!H413="","",Catalogos!H413)</f>
        <v/>
      </c>
    </row>
    <row r="414" ht="21" customHeight="1">
      <c r="A414" s="15" t="n"/>
      <c r="B414" s="15" t="n"/>
      <c r="C414" s="27" t="n"/>
      <c r="D414" s="28" t="n"/>
      <c r="E414" s="21" t="n"/>
      <c r="F414" s="22">
        <f>IF(OR(B414="",C414="",D414=""),"",IF(COUNTIFS($B$2:$B$1001,B414,$C$2:$C$1001,"&lt;"&amp;C414)=0,"PRIMERA",IF(D414&lt;IFERROR(SUMPRODUCT(MAX(($B$2:$B$1001=B414)*($C$2:$C$1001&lt;C414)*$D$2:$D$1001)),0),"REVISAR SECUENCIA","OK")))</f>
        <v/>
      </c>
      <c r="H414">
        <f>IF(Vehiculos!A414="","",Vehiculos!A414)</f>
        <v/>
      </c>
      <c r="K414">
        <f>IF(Catalogos!H414="","",Catalogos!H414)</f>
        <v/>
      </c>
    </row>
    <row r="415" ht="21" customHeight="1">
      <c r="A415" s="15" t="n"/>
      <c r="B415" s="15" t="n"/>
      <c r="C415" s="27" t="n"/>
      <c r="D415" s="28" t="n"/>
      <c r="E415" s="21" t="n"/>
      <c r="F415" s="26">
        <f>IF(OR(B415="",C415="",D415=""),"",IF(COUNTIFS($B$2:$B$1001,B415,$C$2:$C$1001,"&lt;"&amp;C415)=0,"PRIMERA",IF(D415&lt;IFERROR(SUMPRODUCT(MAX(($B$2:$B$1001=B415)*($C$2:$C$1001&lt;C415)*$D$2:$D$1001)),0),"REVISAR SECUENCIA","OK")))</f>
        <v/>
      </c>
      <c r="H415">
        <f>IF(Vehiculos!A415="","",Vehiculos!A415)</f>
        <v/>
      </c>
      <c r="K415">
        <f>IF(Catalogos!H415="","",Catalogos!H415)</f>
        <v/>
      </c>
    </row>
    <row r="416" ht="21" customHeight="1">
      <c r="A416" s="15" t="n"/>
      <c r="B416" s="15" t="n"/>
      <c r="C416" s="27" t="n"/>
      <c r="D416" s="28" t="n"/>
      <c r="E416" s="21" t="n"/>
      <c r="F416" s="22">
        <f>IF(OR(B416="",C416="",D416=""),"",IF(COUNTIFS($B$2:$B$1001,B416,$C$2:$C$1001,"&lt;"&amp;C416)=0,"PRIMERA",IF(D416&lt;IFERROR(SUMPRODUCT(MAX(($B$2:$B$1001=B416)*($C$2:$C$1001&lt;C416)*$D$2:$D$1001)),0),"REVISAR SECUENCIA","OK")))</f>
        <v/>
      </c>
      <c r="H416">
        <f>IF(Vehiculos!A416="","",Vehiculos!A416)</f>
        <v/>
      </c>
      <c r="K416">
        <f>IF(Catalogos!H416="","",Catalogos!H416)</f>
        <v/>
      </c>
    </row>
    <row r="417" ht="21" customHeight="1">
      <c r="A417" s="15" t="n"/>
      <c r="B417" s="15" t="n"/>
      <c r="C417" s="27" t="n"/>
      <c r="D417" s="28" t="n"/>
      <c r="E417" s="21" t="n"/>
      <c r="F417" s="26">
        <f>IF(OR(B417="",C417="",D417=""),"",IF(COUNTIFS($B$2:$B$1001,B417,$C$2:$C$1001,"&lt;"&amp;C417)=0,"PRIMERA",IF(D417&lt;IFERROR(SUMPRODUCT(MAX(($B$2:$B$1001=B417)*($C$2:$C$1001&lt;C417)*$D$2:$D$1001)),0),"REVISAR SECUENCIA","OK")))</f>
        <v/>
      </c>
      <c r="H417">
        <f>IF(Vehiculos!A417="","",Vehiculos!A417)</f>
        <v/>
      </c>
      <c r="K417">
        <f>IF(Catalogos!H417="","",Catalogos!H417)</f>
        <v/>
      </c>
    </row>
    <row r="418" ht="21" customHeight="1">
      <c r="A418" s="15" t="n"/>
      <c r="B418" s="15" t="n"/>
      <c r="C418" s="27" t="n"/>
      <c r="D418" s="28" t="n"/>
      <c r="E418" s="21" t="n"/>
      <c r="F418" s="22">
        <f>IF(OR(B418="",C418="",D418=""),"",IF(COUNTIFS($B$2:$B$1001,B418,$C$2:$C$1001,"&lt;"&amp;C418)=0,"PRIMERA",IF(D418&lt;IFERROR(SUMPRODUCT(MAX(($B$2:$B$1001=B418)*($C$2:$C$1001&lt;C418)*$D$2:$D$1001)),0),"REVISAR SECUENCIA","OK")))</f>
        <v/>
      </c>
      <c r="H418">
        <f>IF(Vehiculos!A418="","",Vehiculos!A418)</f>
        <v/>
      </c>
      <c r="K418">
        <f>IF(Catalogos!H418="","",Catalogos!H418)</f>
        <v/>
      </c>
    </row>
    <row r="419" ht="21" customHeight="1">
      <c r="A419" s="15" t="n"/>
      <c r="B419" s="15" t="n"/>
      <c r="C419" s="27" t="n"/>
      <c r="D419" s="28" t="n"/>
      <c r="E419" s="21" t="n"/>
      <c r="F419" s="26">
        <f>IF(OR(B419="",C419="",D419=""),"",IF(COUNTIFS($B$2:$B$1001,B419,$C$2:$C$1001,"&lt;"&amp;C419)=0,"PRIMERA",IF(D419&lt;IFERROR(SUMPRODUCT(MAX(($B$2:$B$1001=B419)*($C$2:$C$1001&lt;C419)*$D$2:$D$1001)),0),"REVISAR SECUENCIA","OK")))</f>
        <v/>
      </c>
      <c r="H419">
        <f>IF(Vehiculos!A419="","",Vehiculos!A419)</f>
        <v/>
      </c>
      <c r="K419">
        <f>IF(Catalogos!H419="","",Catalogos!H419)</f>
        <v/>
      </c>
    </row>
    <row r="420" ht="21" customHeight="1">
      <c r="A420" s="15" t="n"/>
      <c r="B420" s="15" t="n"/>
      <c r="C420" s="27" t="n"/>
      <c r="D420" s="28" t="n"/>
      <c r="E420" s="21" t="n"/>
      <c r="F420" s="22">
        <f>IF(OR(B420="",C420="",D420=""),"",IF(COUNTIFS($B$2:$B$1001,B420,$C$2:$C$1001,"&lt;"&amp;C420)=0,"PRIMERA",IF(D420&lt;IFERROR(SUMPRODUCT(MAX(($B$2:$B$1001=B420)*($C$2:$C$1001&lt;C420)*$D$2:$D$1001)),0),"REVISAR SECUENCIA","OK")))</f>
        <v/>
      </c>
      <c r="H420">
        <f>IF(Vehiculos!A420="","",Vehiculos!A420)</f>
        <v/>
      </c>
      <c r="K420">
        <f>IF(Catalogos!H420="","",Catalogos!H420)</f>
        <v/>
      </c>
    </row>
    <row r="421" ht="21" customHeight="1">
      <c r="A421" s="15" t="n"/>
      <c r="B421" s="15" t="n"/>
      <c r="C421" s="27" t="n"/>
      <c r="D421" s="28" t="n"/>
      <c r="E421" s="21" t="n"/>
      <c r="F421" s="26">
        <f>IF(OR(B421="",C421="",D421=""),"",IF(COUNTIFS($B$2:$B$1001,B421,$C$2:$C$1001,"&lt;"&amp;C421)=0,"PRIMERA",IF(D421&lt;IFERROR(SUMPRODUCT(MAX(($B$2:$B$1001=B421)*($C$2:$C$1001&lt;C421)*$D$2:$D$1001)),0),"REVISAR SECUENCIA","OK")))</f>
        <v/>
      </c>
      <c r="H421">
        <f>IF(Vehiculos!A421="","",Vehiculos!A421)</f>
        <v/>
      </c>
      <c r="K421">
        <f>IF(Catalogos!H421="","",Catalogos!H421)</f>
        <v/>
      </c>
    </row>
    <row r="422" ht="21" customHeight="1">
      <c r="A422" s="15" t="n"/>
      <c r="B422" s="15" t="n"/>
      <c r="C422" s="27" t="n"/>
      <c r="D422" s="28" t="n"/>
      <c r="E422" s="21" t="n"/>
      <c r="F422" s="22">
        <f>IF(OR(B422="",C422="",D422=""),"",IF(COUNTIFS($B$2:$B$1001,B422,$C$2:$C$1001,"&lt;"&amp;C422)=0,"PRIMERA",IF(D422&lt;IFERROR(SUMPRODUCT(MAX(($B$2:$B$1001=B422)*($C$2:$C$1001&lt;C422)*$D$2:$D$1001)),0),"REVISAR SECUENCIA","OK")))</f>
        <v/>
      </c>
      <c r="H422">
        <f>IF(Vehiculos!A422="","",Vehiculos!A422)</f>
        <v/>
      </c>
      <c r="K422">
        <f>IF(Catalogos!H422="","",Catalogos!H422)</f>
        <v/>
      </c>
    </row>
    <row r="423" ht="21" customHeight="1">
      <c r="A423" s="15" t="n"/>
      <c r="B423" s="15" t="n"/>
      <c r="C423" s="27" t="n"/>
      <c r="D423" s="28" t="n"/>
      <c r="E423" s="21" t="n"/>
      <c r="F423" s="26">
        <f>IF(OR(B423="",C423="",D423=""),"",IF(COUNTIFS($B$2:$B$1001,B423,$C$2:$C$1001,"&lt;"&amp;C423)=0,"PRIMERA",IF(D423&lt;IFERROR(SUMPRODUCT(MAX(($B$2:$B$1001=B423)*($C$2:$C$1001&lt;C423)*$D$2:$D$1001)),0),"REVISAR SECUENCIA","OK")))</f>
        <v/>
      </c>
      <c r="H423">
        <f>IF(Vehiculos!A423="","",Vehiculos!A423)</f>
        <v/>
      </c>
      <c r="K423">
        <f>IF(Catalogos!H423="","",Catalogos!H423)</f>
        <v/>
      </c>
    </row>
    <row r="424" ht="21" customHeight="1">
      <c r="A424" s="15" t="n"/>
      <c r="B424" s="15" t="n"/>
      <c r="C424" s="27" t="n"/>
      <c r="D424" s="28" t="n"/>
      <c r="E424" s="21" t="n"/>
      <c r="F424" s="22">
        <f>IF(OR(B424="",C424="",D424=""),"",IF(COUNTIFS($B$2:$B$1001,B424,$C$2:$C$1001,"&lt;"&amp;C424)=0,"PRIMERA",IF(D424&lt;IFERROR(SUMPRODUCT(MAX(($B$2:$B$1001=B424)*($C$2:$C$1001&lt;C424)*$D$2:$D$1001)),0),"REVISAR SECUENCIA","OK")))</f>
        <v/>
      </c>
      <c r="H424">
        <f>IF(Vehiculos!A424="","",Vehiculos!A424)</f>
        <v/>
      </c>
      <c r="K424">
        <f>IF(Catalogos!H424="","",Catalogos!H424)</f>
        <v/>
      </c>
    </row>
    <row r="425" ht="21" customHeight="1">
      <c r="A425" s="15" t="n"/>
      <c r="B425" s="15" t="n"/>
      <c r="C425" s="27" t="n"/>
      <c r="D425" s="28" t="n"/>
      <c r="E425" s="21" t="n"/>
      <c r="F425" s="26">
        <f>IF(OR(B425="",C425="",D425=""),"",IF(COUNTIFS($B$2:$B$1001,B425,$C$2:$C$1001,"&lt;"&amp;C425)=0,"PRIMERA",IF(D425&lt;IFERROR(SUMPRODUCT(MAX(($B$2:$B$1001=B425)*($C$2:$C$1001&lt;C425)*$D$2:$D$1001)),0),"REVISAR SECUENCIA","OK")))</f>
        <v/>
      </c>
      <c r="H425">
        <f>IF(Vehiculos!A425="","",Vehiculos!A425)</f>
        <v/>
      </c>
      <c r="K425">
        <f>IF(Catalogos!H425="","",Catalogos!H425)</f>
        <v/>
      </c>
    </row>
    <row r="426" ht="21" customHeight="1">
      <c r="A426" s="15" t="n"/>
      <c r="B426" s="15" t="n"/>
      <c r="C426" s="27" t="n"/>
      <c r="D426" s="28" t="n"/>
      <c r="E426" s="21" t="n"/>
      <c r="F426" s="22">
        <f>IF(OR(B426="",C426="",D426=""),"",IF(COUNTIFS($B$2:$B$1001,B426,$C$2:$C$1001,"&lt;"&amp;C426)=0,"PRIMERA",IF(D426&lt;IFERROR(SUMPRODUCT(MAX(($B$2:$B$1001=B426)*($C$2:$C$1001&lt;C426)*$D$2:$D$1001)),0),"REVISAR SECUENCIA","OK")))</f>
        <v/>
      </c>
      <c r="H426">
        <f>IF(Vehiculos!A426="","",Vehiculos!A426)</f>
        <v/>
      </c>
      <c r="K426">
        <f>IF(Catalogos!H426="","",Catalogos!H426)</f>
        <v/>
      </c>
    </row>
    <row r="427" ht="21" customHeight="1">
      <c r="A427" s="15" t="n"/>
      <c r="B427" s="15" t="n"/>
      <c r="C427" s="27" t="n"/>
      <c r="D427" s="28" t="n"/>
      <c r="E427" s="21" t="n"/>
      <c r="F427" s="26">
        <f>IF(OR(B427="",C427="",D427=""),"",IF(COUNTIFS($B$2:$B$1001,B427,$C$2:$C$1001,"&lt;"&amp;C427)=0,"PRIMERA",IF(D427&lt;IFERROR(SUMPRODUCT(MAX(($B$2:$B$1001=B427)*($C$2:$C$1001&lt;C427)*$D$2:$D$1001)),0),"REVISAR SECUENCIA","OK")))</f>
        <v/>
      </c>
      <c r="H427">
        <f>IF(Vehiculos!A427="","",Vehiculos!A427)</f>
        <v/>
      </c>
      <c r="K427">
        <f>IF(Catalogos!H427="","",Catalogos!H427)</f>
        <v/>
      </c>
    </row>
    <row r="428" ht="21" customHeight="1">
      <c r="A428" s="15" t="n"/>
      <c r="B428" s="15" t="n"/>
      <c r="C428" s="27" t="n"/>
      <c r="D428" s="28" t="n"/>
      <c r="E428" s="21" t="n"/>
      <c r="F428" s="22">
        <f>IF(OR(B428="",C428="",D428=""),"",IF(COUNTIFS($B$2:$B$1001,B428,$C$2:$C$1001,"&lt;"&amp;C428)=0,"PRIMERA",IF(D428&lt;IFERROR(SUMPRODUCT(MAX(($B$2:$B$1001=B428)*($C$2:$C$1001&lt;C428)*$D$2:$D$1001)),0),"REVISAR SECUENCIA","OK")))</f>
        <v/>
      </c>
      <c r="H428">
        <f>IF(Vehiculos!A428="","",Vehiculos!A428)</f>
        <v/>
      </c>
      <c r="K428">
        <f>IF(Catalogos!H428="","",Catalogos!H428)</f>
        <v/>
      </c>
    </row>
    <row r="429" ht="21" customHeight="1">
      <c r="A429" s="15" t="n"/>
      <c r="B429" s="15" t="n"/>
      <c r="C429" s="27" t="n"/>
      <c r="D429" s="28" t="n"/>
      <c r="E429" s="21" t="n"/>
      <c r="F429" s="26">
        <f>IF(OR(B429="",C429="",D429=""),"",IF(COUNTIFS($B$2:$B$1001,B429,$C$2:$C$1001,"&lt;"&amp;C429)=0,"PRIMERA",IF(D429&lt;IFERROR(SUMPRODUCT(MAX(($B$2:$B$1001=B429)*($C$2:$C$1001&lt;C429)*$D$2:$D$1001)),0),"REVISAR SECUENCIA","OK")))</f>
        <v/>
      </c>
      <c r="H429">
        <f>IF(Vehiculos!A429="","",Vehiculos!A429)</f>
        <v/>
      </c>
      <c r="K429">
        <f>IF(Catalogos!H429="","",Catalogos!H429)</f>
        <v/>
      </c>
    </row>
    <row r="430" ht="21" customHeight="1">
      <c r="A430" s="15" t="n"/>
      <c r="B430" s="15" t="n"/>
      <c r="C430" s="27" t="n"/>
      <c r="D430" s="28" t="n"/>
      <c r="E430" s="21" t="n"/>
      <c r="F430" s="22">
        <f>IF(OR(B430="",C430="",D430=""),"",IF(COUNTIFS($B$2:$B$1001,B430,$C$2:$C$1001,"&lt;"&amp;C430)=0,"PRIMERA",IF(D430&lt;IFERROR(SUMPRODUCT(MAX(($B$2:$B$1001=B430)*($C$2:$C$1001&lt;C430)*$D$2:$D$1001)),0),"REVISAR SECUENCIA","OK")))</f>
        <v/>
      </c>
      <c r="H430">
        <f>IF(Vehiculos!A430="","",Vehiculos!A430)</f>
        <v/>
      </c>
      <c r="K430">
        <f>IF(Catalogos!H430="","",Catalogos!H430)</f>
        <v/>
      </c>
    </row>
    <row r="431" ht="21" customHeight="1">
      <c r="A431" s="15" t="n"/>
      <c r="B431" s="15" t="n"/>
      <c r="C431" s="27" t="n"/>
      <c r="D431" s="28" t="n"/>
      <c r="E431" s="21" t="n"/>
      <c r="F431" s="26">
        <f>IF(OR(B431="",C431="",D431=""),"",IF(COUNTIFS($B$2:$B$1001,B431,$C$2:$C$1001,"&lt;"&amp;C431)=0,"PRIMERA",IF(D431&lt;IFERROR(SUMPRODUCT(MAX(($B$2:$B$1001=B431)*($C$2:$C$1001&lt;C431)*$D$2:$D$1001)),0),"REVISAR SECUENCIA","OK")))</f>
        <v/>
      </c>
      <c r="H431">
        <f>IF(Vehiculos!A431="","",Vehiculos!A431)</f>
        <v/>
      </c>
      <c r="K431">
        <f>IF(Catalogos!H431="","",Catalogos!H431)</f>
        <v/>
      </c>
    </row>
    <row r="432" ht="21" customHeight="1">
      <c r="A432" s="15" t="n"/>
      <c r="B432" s="15" t="n"/>
      <c r="C432" s="27" t="n"/>
      <c r="D432" s="28" t="n"/>
      <c r="E432" s="21" t="n"/>
      <c r="F432" s="22">
        <f>IF(OR(B432="",C432="",D432=""),"",IF(COUNTIFS($B$2:$B$1001,B432,$C$2:$C$1001,"&lt;"&amp;C432)=0,"PRIMERA",IF(D432&lt;IFERROR(SUMPRODUCT(MAX(($B$2:$B$1001=B432)*($C$2:$C$1001&lt;C432)*$D$2:$D$1001)),0),"REVISAR SECUENCIA","OK")))</f>
        <v/>
      </c>
      <c r="H432">
        <f>IF(Vehiculos!A432="","",Vehiculos!A432)</f>
        <v/>
      </c>
      <c r="K432">
        <f>IF(Catalogos!H432="","",Catalogos!H432)</f>
        <v/>
      </c>
    </row>
    <row r="433" ht="21" customHeight="1">
      <c r="A433" s="15" t="n"/>
      <c r="B433" s="15" t="n"/>
      <c r="C433" s="27" t="n"/>
      <c r="D433" s="28" t="n"/>
      <c r="E433" s="21" t="n"/>
      <c r="F433" s="26">
        <f>IF(OR(B433="",C433="",D433=""),"",IF(COUNTIFS($B$2:$B$1001,B433,$C$2:$C$1001,"&lt;"&amp;C433)=0,"PRIMERA",IF(D433&lt;IFERROR(SUMPRODUCT(MAX(($B$2:$B$1001=B433)*($C$2:$C$1001&lt;C433)*$D$2:$D$1001)),0),"REVISAR SECUENCIA","OK")))</f>
        <v/>
      </c>
      <c r="H433">
        <f>IF(Vehiculos!A433="","",Vehiculos!A433)</f>
        <v/>
      </c>
      <c r="K433">
        <f>IF(Catalogos!H433="","",Catalogos!H433)</f>
        <v/>
      </c>
    </row>
    <row r="434" ht="21" customHeight="1">
      <c r="A434" s="15" t="n"/>
      <c r="B434" s="15" t="n"/>
      <c r="C434" s="27" t="n"/>
      <c r="D434" s="28" t="n"/>
      <c r="E434" s="21" t="n"/>
      <c r="F434" s="22">
        <f>IF(OR(B434="",C434="",D434=""),"",IF(COUNTIFS($B$2:$B$1001,B434,$C$2:$C$1001,"&lt;"&amp;C434)=0,"PRIMERA",IF(D434&lt;IFERROR(SUMPRODUCT(MAX(($B$2:$B$1001=B434)*($C$2:$C$1001&lt;C434)*$D$2:$D$1001)),0),"REVISAR SECUENCIA","OK")))</f>
        <v/>
      </c>
      <c r="H434">
        <f>IF(Vehiculos!A434="","",Vehiculos!A434)</f>
        <v/>
      </c>
      <c r="K434">
        <f>IF(Catalogos!H434="","",Catalogos!H434)</f>
        <v/>
      </c>
    </row>
    <row r="435" ht="21" customHeight="1">
      <c r="A435" s="15" t="n"/>
      <c r="B435" s="15" t="n"/>
      <c r="C435" s="27" t="n"/>
      <c r="D435" s="28" t="n"/>
      <c r="E435" s="21" t="n"/>
      <c r="F435" s="26">
        <f>IF(OR(B435="",C435="",D435=""),"",IF(COUNTIFS($B$2:$B$1001,B435,$C$2:$C$1001,"&lt;"&amp;C435)=0,"PRIMERA",IF(D435&lt;IFERROR(SUMPRODUCT(MAX(($B$2:$B$1001=B435)*($C$2:$C$1001&lt;C435)*$D$2:$D$1001)),0),"REVISAR SECUENCIA","OK")))</f>
        <v/>
      </c>
      <c r="H435">
        <f>IF(Vehiculos!A435="","",Vehiculos!A435)</f>
        <v/>
      </c>
      <c r="K435">
        <f>IF(Catalogos!H435="","",Catalogos!H435)</f>
        <v/>
      </c>
    </row>
    <row r="436" ht="21" customHeight="1">
      <c r="A436" s="15" t="n"/>
      <c r="B436" s="15" t="n"/>
      <c r="C436" s="27" t="n"/>
      <c r="D436" s="28" t="n"/>
      <c r="E436" s="21" t="n"/>
      <c r="F436" s="22">
        <f>IF(OR(B436="",C436="",D436=""),"",IF(COUNTIFS($B$2:$B$1001,B436,$C$2:$C$1001,"&lt;"&amp;C436)=0,"PRIMERA",IF(D436&lt;IFERROR(SUMPRODUCT(MAX(($B$2:$B$1001=B436)*($C$2:$C$1001&lt;C436)*$D$2:$D$1001)),0),"REVISAR SECUENCIA","OK")))</f>
        <v/>
      </c>
      <c r="H436">
        <f>IF(Vehiculos!A436="","",Vehiculos!A436)</f>
        <v/>
      </c>
      <c r="K436">
        <f>IF(Catalogos!H436="","",Catalogos!H436)</f>
        <v/>
      </c>
    </row>
    <row r="437" ht="21" customHeight="1">
      <c r="A437" s="15" t="n"/>
      <c r="B437" s="15" t="n"/>
      <c r="C437" s="27" t="n"/>
      <c r="D437" s="28" t="n"/>
      <c r="E437" s="21" t="n"/>
      <c r="F437" s="26">
        <f>IF(OR(B437="",C437="",D437=""),"",IF(COUNTIFS($B$2:$B$1001,B437,$C$2:$C$1001,"&lt;"&amp;C437)=0,"PRIMERA",IF(D437&lt;IFERROR(SUMPRODUCT(MAX(($B$2:$B$1001=B437)*($C$2:$C$1001&lt;C437)*$D$2:$D$1001)),0),"REVISAR SECUENCIA","OK")))</f>
        <v/>
      </c>
      <c r="H437">
        <f>IF(Vehiculos!A437="","",Vehiculos!A437)</f>
        <v/>
      </c>
      <c r="K437">
        <f>IF(Catalogos!H437="","",Catalogos!H437)</f>
        <v/>
      </c>
    </row>
    <row r="438" ht="21" customHeight="1">
      <c r="A438" s="15" t="n"/>
      <c r="B438" s="15" t="n"/>
      <c r="C438" s="27" t="n"/>
      <c r="D438" s="28" t="n"/>
      <c r="E438" s="21" t="n"/>
      <c r="F438" s="22">
        <f>IF(OR(B438="",C438="",D438=""),"",IF(COUNTIFS($B$2:$B$1001,B438,$C$2:$C$1001,"&lt;"&amp;C438)=0,"PRIMERA",IF(D438&lt;IFERROR(SUMPRODUCT(MAX(($B$2:$B$1001=B438)*($C$2:$C$1001&lt;C438)*$D$2:$D$1001)),0),"REVISAR SECUENCIA","OK")))</f>
        <v/>
      </c>
      <c r="H438">
        <f>IF(Vehiculos!A438="","",Vehiculos!A438)</f>
        <v/>
      </c>
      <c r="K438">
        <f>IF(Catalogos!H438="","",Catalogos!H438)</f>
        <v/>
      </c>
    </row>
    <row r="439" ht="21" customHeight="1">
      <c r="A439" s="15" t="n"/>
      <c r="B439" s="15" t="n"/>
      <c r="C439" s="27" t="n"/>
      <c r="D439" s="28" t="n"/>
      <c r="E439" s="21" t="n"/>
      <c r="F439" s="26">
        <f>IF(OR(B439="",C439="",D439=""),"",IF(COUNTIFS($B$2:$B$1001,B439,$C$2:$C$1001,"&lt;"&amp;C439)=0,"PRIMERA",IF(D439&lt;IFERROR(SUMPRODUCT(MAX(($B$2:$B$1001=B439)*($C$2:$C$1001&lt;C439)*$D$2:$D$1001)),0),"REVISAR SECUENCIA","OK")))</f>
        <v/>
      </c>
      <c r="H439">
        <f>IF(Vehiculos!A439="","",Vehiculos!A439)</f>
        <v/>
      </c>
      <c r="K439">
        <f>IF(Catalogos!H439="","",Catalogos!H439)</f>
        <v/>
      </c>
    </row>
    <row r="440" ht="21" customHeight="1">
      <c r="A440" s="15" t="n"/>
      <c r="B440" s="15" t="n"/>
      <c r="C440" s="27" t="n"/>
      <c r="D440" s="28" t="n"/>
      <c r="E440" s="21" t="n"/>
      <c r="F440" s="22">
        <f>IF(OR(B440="",C440="",D440=""),"",IF(COUNTIFS($B$2:$B$1001,B440,$C$2:$C$1001,"&lt;"&amp;C440)=0,"PRIMERA",IF(D440&lt;IFERROR(SUMPRODUCT(MAX(($B$2:$B$1001=B440)*($C$2:$C$1001&lt;C440)*$D$2:$D$1001)),0),"REVISAR SECUENCIA","OK")))</f>
        <v/>
      </c>
      <c r="H440">
        <f>IF(Vehiculos!A440="","",Vehiculos!A440)</f>
        <v/>
      </c>
      <c r="K440">
        <f>IF(Catalogos!H440="","",Catalogos!H440)</f>
        <v/>
      </c>
    </row>
    <row r="441" ht="21" customHeight="1">
      <c r="A441" s="15" t="n"/>
      <c r="B441" s="15" t="n"/>
      <c r="C441" s="27" t="n"/>
      <c r="D441" s="28" t="n"/>
      <c r="E441" s="21" t="n"/>
      <c r="F441" s="26">
        <f>IF(OR(B441="",C441="",D441=""),"",IF(COUNTIFS($B$2:$B$1001,B441,$C$2:$C$1001,"&lt;"&amp;C441)=0,"PRIMERA",IF(D441&lt;IFERROR(SUMPRODUCT(MAX(($B$2:$B$1001=B441)*($C$2:$C$1001&lt;C441)*$D$2:$D$1001)),0),"REVISAR SECUENCIA","OK")))</f>
        <v/>
      </c>
      <c r="H441">
        <f>IF(Vehiculos!A441="","",Vehiculos!A441)</f>
        <v/>
      </c>
      <c r="K441">
        <f>IF(Catalogos!H441="","",Catalogos!H441)</f>
        <v/>
      </c>
    </row>
    <row r="442" ht="21" customHeight="1">
      <c r="A442" s="15" t="n"/>
      <c r="B442" s="15" t="n"/>
      <c r="C442" s="27" t="n"/>
      <c r="D442" s="28" t="n"/>
      <c r="E442" s="21" t="n"/>
      <c r="F442" s="22">
        <f>IF(OR(B442="",C442="",D442=""),"",IF(COUNTIFS($B$2:$B$1001,B442,$C$2:$C$1001,"&lt;"&amp;C442)=0,"PRIMERA",IF(D442&lt;IFERROR(SUMPRODUCT(MAX(($B$2:$B$1001=B442)*($C$2:$C$1001&lt;C442)*$D$2:$D$1001)),0),"REVISAR SECUENCIA","OK")))</f>
        <v/>
      </c>
      <c r="H442">
        <f>IF(Vehiculos!A442="","",Vehiculos!A442)</f>
        <v/>
      </c>
      <c r="K442">
        <f>IF(Catalogos!H442="","",Catalogos!H442)</f>
        <v/>
      </c>
    </row>
    <row r="443" ht="21" customHeight="1">
      <c r="A443" s="15" t="n"/>
      <c r="B443" s="15" t="n"/>
      <c r="C443" s="27" t="n"/>
      <c r="D443" s="28" t="n"/>
      <c r="E443" s="21" t="n"/>
      <c r="F443" s="26">
        <f>IF(OR(B443="",C443="",D443=""),"",IF(COUNTIFS($B$2:$B$1001,B443,$C$2:$C$1001,"&lt;"&amp;C443)=0,"PRIMERA",IF(D443&lt;IFERROR(SUMPRODUCT(MAX(($B$2:$B$1001=B443)*($C$2:$C$1001&lt;C443)*$D$2:$D$1001)),0),"REVISAR SECUENCIA","OK")))</f>
        <v/>
      </c>
      <c r="H443">
        <f>IF(Vehiculos!A443="","",Vehiculos!A443)</f>
        <v/>
      </c>
      <c r="K443">
        <f>IF(Catalogos!H443="","",Catalogos!H443)</f>
        <v/>
      </c>
    </row>
    <row r="444" ht="21" customHeight="1">
      <c r="A444" s="15" t="n"/>
      <c r="B444" s="15" t="n"/>
      <c r="C444" s="27" t="n"/>
      <c r="D444" s="28" t="n"/>
      <c r="E444" s="21" t="n"/>
      <c r="F444" s="22">
        <f>IF(OR(B444="",C444="",D444=""),"",IF(COUNTIFS($B$2:$B$1001,B444,$C$2:$C$1001,"&lt;"&amp;C444)=0,"PRIMERA",IF(D444&lt;IFERROR(SUMPRODUCT(MAX(($B$2:$B$1001=B444)*($C$2:$C$1001&lt;C444)*$D$2:$D$1001)),0),"REVISAR SECUENCIA","OK")))</f>
        <v/>
      </c>
      <c r="H444">
        <f>IF(Vehiculos!A444="","",Vehiculos!A444)</f>
        <v/>
      </c>
      <c r="K444">
        <f>IF(Catalogos!H444="","",Catalogos!H444)</f>
        <v/>
      </c>
    </row>
    <row r="445" ht="21" customHeight="1">
      <c r="A445" s="15" t="n"/>
      <c r="B445" s="15" t="n"/>
      <c r="C445" s="27" t="n"/>
      <c r="D445" s="28" t="n"/>
      <c r="E445" s="21" t="n"/>
      <c r="F445" s="26">
        <f>IF(OR(B445="",C445="",D445=""),"",IF(COUNTIFS($B$2:$B$1001,B445,$C$2:$C$1001,"&lt;"&amp;C445)=0,"PRIMERA",IF(D445&lt;IFERROR(SUMPRODUCT(MAX(($B$2:$B$1001=B445)*($C$2:$C$1001&lt;C445)*$D$2:$D$1001)),0),"REVISAR SECUENCIA","OK")))</f>
        <v/>
      </c>
      <c r="H445">
        <f>IF(Vehiculos!A445="","",Vehiculos!A445)</f>
        <v/>
      </c>
      <c r="K445">
        <f>IF(Catalogos!H445="","",Catalogos!H445)</f>
        <v/>
      </c>
    </row>
    <row r="446" ht="21" customHeight="1">
      <c r="A446" s="15" t="n"/>
      <c r="B446" s="15" t="n"/>
      <c r="C446" s="27" t="n"/>
      <c r="D446" s="28" t="n"/>
      <c r="E446" s="21" t="n"/>
      <c r="F446" s="22">
        <f>IF(OR(B446="",C446="",D446=""),"",IF(COUNTIFS($B$2:$B$1001,B446,$C$2:$C$1001,"&lt;"&amp;C446)=0,"PRIMERA",IF(D446&lt;IFERROR(SUMPRODUCT(MAX(($B$2:$B$1001=B446)*($C$2:$C$1001&lt;C446)*$D$2:$D$1001)),0),"REVISAR SECUENCIA","OK")))</f>
        <v/>
      </c>
      <c r="H446">
        <f>IF(Vehiculos!A446="","",Vehiculos!A446)</f>
        <v/>
      </c>
      <c r="K446">
        <f>IF(Catalogos!H446="","",Catalogos!H446)</f>
        <v/>
      </c>
    </row>
    <row r="447" ht="21" customHeight="1">
      <c r="A447" s="15" t="n"/>
      <c r="B447" s="15" t="n"/>
      <c r="C447" s="27" t="n"/>
      <c r="D447" s="28" t="n"/>
      <c r="E447" s="21" t="n"/>
      <c r="F447" s="26">
        <f>IF(OR(B447="",C447="",D447=""),"",IF(COUNTIFS($B$2:$B$1001,B447,$C$2:$C$1001,"&lt;"&amp;C447)=0,"PRIMERA",IF(D447&lt;IFERROR(SUMPRODUCT(MAX(($B$2:$B$1001=B447)*($C$2:$C$1001&lt;C447)*$D$2:$D$1001)),0),"REVISAR SECUENCIA","OK")))</f>
        <v/>
      </c>
      <c r="H447">
        <f>IF(Vehiculos!A447="","",Vehiculos!A447)</f>
        <v/>
      </c>
      <c r="K447">
        <f>IF(Catalogos!H447="","",Catalogos!H447)</f>
        <v/>
      </c>
    </row>
    <row r="448" ht="21" customHeight="1">
      <c r="A448" s="15" t="n"/>
      <c r="B448" s="15" t="n"/>
      <c r="C448" s="27" t="n"/>
      <c r="D448" s="28" t="n"/>
      <c r="E448" s="21" t="n"/>
      <c r="F448" s="22">
        <f>IF(OR(B448="",C448="",D448=""),"",IF(COUNTIFS($B$2:$B$1001,B448,$C$2:$C$1001,"&lt;"&amp;C448)=0,"PRIMERA",IF(D448&lt;IFERROR(SUMPRODUCT(MAX(($B$2:$B$1001=B448)*($C$2:$C$1001&lt;C448)*$D$2:$D$1001)),0),"REVISAR SECUENCIA","OK")))</f>
        <v/>
      </c>
      <c r="H448">
        <f>IF(Vehiculos!A448="","",Vehiculos!A448)</f>
        <v/>
      </c>
      <c r="K448">
        <f>IF(Catalogos!H448="","",Catalogos!H448)</f>
        <v/>
      </c>
    </row>
    <row r="449" ht="21" customHeight="1">
      <c r="A449" s="15" t="n"/>
      <c r="B449" s="15" t="n"/>
      <c r="C449" s="27" t="n"/>
      <c r="D449" s="28" t="n"/>
      <c r="E449" s="21" t="n"/>
      <c r="F449" s="26">
        <f>IF(OR(B449="",C449="",D449=""),"",IF(COUNTIFS($B$2:$B$1001,B449,$C$2:$C$1001,"&lt;"&amp;C449)=0,"PRIMERA",IF(D449&lt;IFERROR(SUMPRODUCT(MAX(($B$2:$B$1001=B449)*($C$2:$C$1001&lt;C449)*$D$2:$D$1001)),0),"REVISAR SECUENCIA","OK")))</f>
        <v/>
      </c>
      <c r="H449">
        <f>IF(Vehiculos!A449="","",Vehiculos!A449)</f>
        <v/>
      </c>
      <c r="K449">
        <f>IF(Catalogos!H449="","",Catalogos!H449)</f>
        <v/>
      </c>
    </row>
    <row r="450" ht="21" customHeight="1">
      <c r="A450" s="15" t="n"/>
      <c r="B450" s="15" t="n"/>
      <c r="C450" s="27" t="n"/>
      <c r="D450" s="28" t="n"/>
      <c r="E450" s="21" t="n"/>
      <c r="F450" s="22">
        <f>IF(OR(B450="",C450="",D450=""),"",IF(COUNTIFS($B$2:$B$1001,B450,$C$2:$C$1001,"&lt;"&amp;C450)=0,"PRIMERA",IF(D450&lt;IFERROR(SUMPRODUCT(MAX(($B$2:$B$1001=B450)*($C$2:$C$1001&lt;C450)*$D$2:$D$1001)),0),"REVISAR SECUENCIA","OK")))</f>
        <v/>
      </c>
      <c r="H450">
        <f>IF(Vehiculos!A450="","",Vehiculos!A450)</f>
        <v/>
      </c>
      <c r="K450">
        <f>IF(Catalogos!H450="","",Catalogos!H450)</f>
        <v/>
      </c>
    </row>
    <row r="451" ht="21" customHeight="1">
      <c r="A451" s="15" t="n"/>
      <c r="B451" s="15" t="n"/>
      <c r="C451" s="27" t="n"/>
      <c r="D451" s="28" t="n"/>
      <c r="E451" s="21" t="n"/>
      <c r="F451" s="26">
        <f>IF(OR(B451="",C451="",D451=""),"",IF(COUNTIFS($B$2:$B$1001,B451,$C$2:$C$1001,"&lt;"&amp;C451)=0,"PRIMERA",IF(D451&lt;IFERROR(SUMPRODUCT(MAX(($B$2:$B$1001=B451)*($C$2:$C$1001&lt;C451)*$D$2:$D$1001)),0),"REVISAR SECUENCIA","OK")))</f>
        <v/>
      </c>
      <c r="H451">
        <f>IF(Vehiculos!A451="","",Vehiculos!A451)</f>
        <v/>
      </c>
      <c r="K451">
        <f>IF(Catalogos!H451="","",Catalogos!H451)</f>
        <v/>
      </c>
    </row>
    <row r="452" ht="21" customHeight="1">
      <c r="A452" s="15" t="n"/>
      <c r="B452" s="15" t="n"/>
      <c r="C452" s="27" t="n"/>
      <c r="D452" s="28" t="n"/>
      <c r="E452" s="21" t="n"/>
      <c r="F452" s="22">
        <f>IF(OR(B452="",C452="",D452=""),"",IF(COUNTIFS($B$2:$B$1001,B452,$C$2:$C$1001,"&lt;"&amp;C452)=0,"PRIMERA",IF(D452&lt;IFERROR(SUMPRODUCT(MAX(($B$2:$B$1001=B452)*($C$2:$C$1001&lt;C452)*$D$2:$D$1001)),0),"REVISAR SECUENCIA","OK")))</f>
        <v/>
      </c>
      <c r="H452">
        <f>IF(Vehiculos!A452="","",Vehiculos!A452)</f>
        <v/>
      </c>
      <c r="K452">
        <f>IF(Catalogos!H452="","",Catalogos!H452)</f>
        <v/>
      </c>
    </row>
    <row r="453" ht="21" customHeight="1">
      <c r="A453" s="15" t="n"/>
      <c r="B453" s="15" t="n"/>
      <c r="C453" s="27" t="n"/>
      <c r="D453" s="28" t="n"/>
      <c r="E453" s="21" t="n"/>
      <c r="F453" s="26">
        <f>IF(OR(B453="",C453="",D453=""),"",IF(COUNTIFS($B$2:$B$1001,B453,$C$2:$C$1001,"&lt;"&amp;C453)=0,"PRIMERA",IF(D453&lt;IFERROR(SUMPRODUCT(MAX(($B$2:$B$1001=B453)*($C$2:$C$1001&lt;C453)*$D$2:$D$1001)),0),"REVISAR SECUENCIA","OK")))</f>
        <v/>
      </c>
      <c r="H453">
        <f>IF(Vehiculos!A453="","",Vehiculos!A453)</f>
        <v/>
      </c>
      <c r="K453">
        <f>IF(Catalogos!H453="","",Catalogos!H453)</f>
        <v/>
      </c>
    </row>
    <row r="454" ht="21" customHeight="1">
      <c r="A454" s="15" t="n"/>
      <c r="B454" s="15" t="n"/>
      <c r="C454" s="27" t="n"/>
      <c r="D454" s="28" t="n"/>
      <c r="E454" s="21" t="n"/>
      <c r="F454" s="22">
        <f>IF(OR(B454="",C454="",D454=""),"",IF(COUNTIFS($B$2:$B$1001,B454,$C$2:$C$1001,"&lt;"&amp;C454)=0,"PRIMERA",IF(D454&lt;IFERROR(SUMPRODUCT(MAX(($B$2:$B$1001=B454)*($C$2:$C$1001&lt;C454)*$D$2:$D$1001)),0),"REVISAR SECUENCIA","OK")))</f>
        <v/>
      </c>
      <c r="H454">
        <f>IF(Vehiculos!A454="","",Vehiculos!A454)</f>
        <v/>
      </c>
      <c r="K454">
        <f>IF(Catalogos!H454="","",Catalogos!H454)</f>
        <v/>
      </c>
    </row>
    <row r="455" ht="21" customHeight="1">
      <c r="A455" s="15" t="n"/>
      <c r="B455" s="15" t="n"/>
      <c r="C455" s="27" t="n"/>
      <c r="D455" s="28" t="n"/>
      <c r="E455" s="21" t="n"/>
      <c r="F455" s="26">
        <f>IF(OR(B455="",C455="",D455=""),"",IF(COUNTIFS($B$2:$B$1001,B455,$C$2:$C$1001,"&lt;"&amp;C455)=0,"PRIMERA",IF(D455&lt;IFERROR(SUMPRODUCT(MAX(($B$2:$B$1001=B455)*($C$2:$C$1001&lt;C455)*$D$2:$D$1001)),0),"REVISAR SECUENCIA","OK")))</f>
        <v/>
      </c>
      <c r="H455">
        <f>IF(Vehiculos!A455="","",Vehiculos!A455)</f>
        <v/>
      </c>
      <c r="K455">
        <f>IF(Catalogos!H455="","",Catalogos!H455)</f>
        <v/>
      </c>
    </row>
    <row r="456" ht="21" customHeight="1">
      <c r="A456" s="15" t="n"/>
      <c r="B456" s="15" t="n"/>
      <c r="C456" s="27" t="n"/>
      <c r="D456" s="28" t="n"/>
      <c r="E456" s="21" t="n"/>
      <c r="F456" s="22">
        <f>IF(OR(B456="",C456="",D456=""),"",IF(COUNTIFS($B$2:$B$1001,B456,$C$2:$C$1001,"&lt;"&amp;C456)=0,"PRIMERA",IF(D456&lt;IFERROR(SUMPRODUCT(MAX(($B$2:$B$1001=B456)*($C$2:$C$1001&lt;C456)*$D$2:$D$1001)),0),"REVISAR SECUENCIA","OK")))</f>
        <v/>
      </c>
      <c r="H456">
        <f>IF(Vehiculos!A456="","",Vehiculos!A456)</f>
        <v/>
      </c>
      <c r="K456">
        <f>IF(Catalogos!H456="","",Catalogos!H456)</f>
        <v/>
      </c>
    </row>
    <row r="457" ht="21" customHeight="1">
      <c r="A457" s="15" t="n"/>
      <c r="B457" s="15" t="n"/>
      <c r="C457" s="27" t="n"/>
      <c r="D457" s="28" t="n"/>
      <c r="E457" s="21" t="n"/>
      <c r="F457" s="26">
        <f>IF(OR(B457="",C457="",D457=""),"",IF(COUNTIFS($B$2:$B$1001,B457,$C$2:$C$1001,"&lt;"&amp;C457)=0,"PRIMERA",IF(D457&lt;IFERROR(SUMPRODUCT(MAX(($B$2:$B$1001=B457)*($C$2:$C$1001&lt;C457)*$D$2:$D$1001)),0),"REVISAR SECUENCIA","OK")))</f>
        <v/>
      </c>
      <c r="H457">
        <f>IF(Vehiculos!A457="","",Vehiculos!A457)</f>
        <v/>
      </c>
      <c r="K457">
        <f>IF(Catalogos!H457="","",Catalogos!H457)</f>
        <v/>
      </c>
    </row>
    <row r="458" ht="21" customHeight="1">
      <c r="A458" s="15" t="n"/>
      <c r="B458" s="15" t="n"/>
      <c r="C458" s="27" t="n"/>
      <c r="D458" s="28" t="n"/>
      <c r="E458" s="21" t="n"/>
      <c r="F458" s="22">
        <f>IF(OR(B458="",C458="",D458=""),"",IF(COUNTIFS($B$2:$B$1001,B458,$C$2:$C$1001,"&lt;"&amp;C458)=0,"PRIMERA",IF(D458&lt;IFERROR(SUMPRODUCT(MAX(($B$2:$B$1001=B458)*($C$2:$C$1001&lt;C458)*$D$2:$D$1001)),0),"REVISAR SECUENCIA","OK")))</f>
        <v/>
      </c>
      <c r="H458">
        <f>IF(Vehiculos!A458="","",Vehiculos!A458)</f>
        <v/>
      </c>
      <c r="K458">
        <f>IF(Catalogos!H458="","",Catalogos!H458)</f>
        <v/>
      </c>
    </row>
    <row r="459" ht="21" customHeight="1">
      <c r="A459" s="15" t="n"/>
      <c r="B459" s="15" t="n"/>
      <c r="C459" s="27" t="n"/>
      <c r="D459" s="28" t="n"/>
      <c r="E459" s="21" t="n"/>
      <c r="F459" s="26">
        <f>IF(OR(B459="",C459="",D459=""),"",IF(COUNTIFS($B$2:$B$1001,B459,$C$2:$C$1001,"&lt;"&amp;C459)=0,"PRIMERA",IF(D459&lt;IFERROR(SUMPRODUCT(MAX(($B$2:$B$1001=B459)*($C$2:$C$1001&lt;C459)*$D$2:$D$1001)),0),"REVISAR SECUENCIA","OK")))</f>
        <v/>
      </c>
      <c r="H459">
        <f>IF(Vehiculos!A459="","",Vehiculos!A459)</f>
        <v/>
      </c>
      <c r="K459">
        <f>IF(Catalogos!H459="","",Catalogos!H459)</f>
        <v/>
      </c>
    </row>
    <row r="460" ht="21" customHeight="1">
      <c r="A460" s="15" t="n"/>
      <c r="B460" s="15" t="n"/>
      <c r="C460" s="27" t="n"/>
      <c r="D460" s="28" t="n"/>
      <c r="E460" s="21" t="n"/>
      <c r="F460" s="22">
        <f>IF(OR(B460="",C460="",D460=""),"",IF(COUNTIFS($B$2:$B$1001,B460,$C$2:$C$1001,"&lt;"&amp;C460)=0,"PRIMERA",IF(D460&lt;IFERROR(SUMPRODUCT(MAX(($B$2:$B$1001=B460)*($C$2:$C$1001&lt;C460)*$D$2:$D$1001)),0),"REVISAR SECUENCIA","OK")))</f>
        <v/>
      </c>
      <c r="H460">
        <f>IF(Vehiculos!A460="","",Vehiculos!A460)</f>
        <v/>
      </c>
      <c r="K460">
        <f>IF(Catalogos!H460="","",Catalogos!H460)</f>
        <v/>
      </c>
    </row>
    <row r="461" ht="21" customHeight="1">
      <c r="A461" s="15" t="n"/>
      <c r="B461" s="15" t="n"/>
      <c r="C461" s="27" t="n"/>
      <c r="D461" s="28" t="n"/>
      <c r="E461" s="21" t="n"/>
      <c r="F461" s="26">
        <f>IF(OR(B461="",C461="",D461=""),"",IF(COUNTIFS($B$2:$B$1001,B461,$C$2:$C$1001,"&lt;"&amp;C461)=0,"PRIMERA",IF(D461&lt;IFERROR(SUMPRODUCT(MAX(($B$2:$B$1001=B461)*($C$2:$C$1001&lt;C461)*$D$2:$D$1001)),0),"REVISAR SECUENCIA","OK")))</f>
        <v/>
      </c>
      <c r="H461">
        <f>IF(Vehiculos!A461="","",Vehiculos!A461)</f>
        <v/>
      </c>
      <c r="K461">
        <f>IF(Catalogos!H461="","",Catalogos!H461)</f>
        <v/>
      </c>
    </row>
    <row r="462" ht="21" customHeight="1">
      <c r="A462" s="15" t="n"/>
      <c r="B462" s="15" t="n"/>
      <c r="C462" s="27" t="n"/>
      <c r="D462" s="28" t="n"/>
      <c r="E462" s="21" t="n"/>
      <c r="F462" s="22">
        <f>IF(OR(B462="",C462="",D462=""),"",IF(COUNTIFS($B$2:$B$1001,B462,$C$2:$C$1001,"&lt;"&amp;C462)=0,"PRIMERA",IF(D462&lt;IFERROR(SUMPRODUCT(MAX(($B$2:$B$1001=B462)*($C$2:$C$1001&lt;C462)*$D$2:$D$1001)),0),"REVISAR SECUENCIA","OK")))</f>
        <v/>
      </c>
      <c r="H462">
        <f>IF(Vehiculos!A462="","",Vehiculos!A462)</f>
        <v/>
      </c>
      <c r="K462">
        <f>IF(Catalogos!H462="","",Catalogos!H462)</f>
        <v/>
      </c>
    </row>
    <row r="463" ht="21" customHeight="1">
      <c r="A463" s="15" t="n"/>
      <c r="B463" s="15" t="n"/>
      <c r="C463" s="27" t="n"/>
      <c r="D463" s="28" t="n"/>
      <c r="E463" s="21" t="n"/>
      <c r="F463" s="26">
        <f>IF(OR(B463="",C463="",D463=""),"",IF(COUNTIFS($B$2:$B$1001,B463,$C$2:$C$1001,"&lt;"&amp;C463)=0,"PRIMERA",IF(D463&lt;IFERROR(SUMPRODUCT(MAX(($B$2:$B$1001=B463)*($C$2:$C$1001&lt;C463)*$D$2:$D$1001)),0),"REVISAR SECUENCIA","OK")))</f>
        <v/>
      </c>
      <c r="H463">
        <f>IF(Vehiculos!A463="","",Vehiculos!A463)</f>
        <v/>
      </c>
      <c r="K463">
        <f>IF(Catalogos!H463="","",Catalogos!H463)</f>
        <v/>
      </c>
    </row>
    <row r="464" ht="21" customHeight="1">
      <c r="A464" s="15" t="n"/>
      <c r="B464" s="15" t="n"/>
      <c r="C464" s="27" t="n"/>
      <c r="D464" s="28" t="n"/>
      <c r="E464" s="21" t="n"/>
      <c r="F464" s="22">
        <f>IF(OR(B464="",C464="",D464=""),"",IF(COUNTIFS($B$2:$B$1001,B464,$C$2:$C$1001,"&lt;"&amp;C464)=0,"PRIMERA",IF(D464&lt;IFERROR(SUMPRODUCT(MAX(($B$2:$B$1001=B464)*($C$2:$C$1001&lt;C464)*$D$2:$D$1001)),0),"REVISAR SECUENCIA","OK")))</f>
        <v/>
      </c>
      <c r="H464">
        <f>IF(Vehiculos!A464="","",Vehiculos!A464)</f>
        <v/>
      </c>
      <c r="K464">
        <f>IF(Catalogos!H464="","",Catalogos!H464)</f>
        <v/>
      </c>
    </row>
    <row r="465" ht="21" customHeight="1">
      <c r="A465" s="15" t="n"/>
      <c r="B465" s="15" t="n"/>
      <c r="C465" s="27" t="n"/>
      <c r="D465" s="28" t="n"/>
      <c r="E465" s="21" t="n"/>
      <c r="F465" s="26">
        <f>IF(OR(B465="",C465="",D465=""),"",IF(COUNTIFS($B$2:$B$1001,B465,$C$2:$C$1001,"&lt;"&amp;C465)=0,"PRIMERA",IF(D465&lt;IFERROR(SUMPRODUCT(MAX(($B$2:$B$1001=B465)*($C$2:$C$1001&lt;C465)*$D$2:$D$1001)),0),"REVISAR SECUENCIA","OK")))</f>
        <v/>
      </c>
      <c r="H465">
        <f>IF(Vehiculos!A465="","",Vehiculos!A465)</f>
        <v/>
      </c>
      <c r="K465">
        <f>IF(Catalogos!H465="","",Catalogos!H465)</f>
        <v/>
      </c>
    </row>
    <row r="466" ht="21" customHeight="1">
      <c r="A466" s="15" t="n"/>
      <c r="B466" s="15" t="n"/>
      <c r="C466" s="27" t="n"/>
      <c r="D466" s="28" t="n"/>
      <c r="E466" s="21" t="n"/>
      <c r="F466" s="22">
        <f>IF(OR(B466="",C466="",D466=""),"",IF(COUNTIFS($B$2:$B$1001,B466,$C$2:$C$1001,"&lt;"&amp;C466)=0,"PRIMERA",IF(D466&lt;IFERROR(SUMPRODUCT(MAX(($B$2:$B$1001=B466)*($C$2:$C$1001&lt;C466)*$D$2:$D$1001)),0),"REVISAR SECUENCIA","OK")))</f>
        <v/>
      </c>
      <c r="H466">
        <f>IF(Vehiculos!A466="","",Vehiculos!A466)</f>
        <v/>
      </c>
      <c r="K466">
        <f>IF(Catalogos!H466="","",Catalogos!H466)</f>
        <v/>
      </c>
    </row>
    <row r="467" ht="21" customHeight="1">
      <c r="A467" s="15" t="n"/>
      <c r="B467" s="15" t="n"/>
      <c r="C467" s="27" t="n"/>
      <c r="D467" s="28" t="n"/>
      <c r="E467" s="21" t="n"/>
      <c r="F467" s="26">
        <f>IF(OR(B467="",C467="",D467=""),"",IF(COUNTIFS($B$2:$B$1001,B467,$C$2:$C$1001,"&lt;"&amp;C467)=0,"PRIMERA",IF(D467&lt;IFERROR(SUMPRODUCT(MAX(($B$2:$B$1001=B467)*($C$2:$C$1001&lt;C467)*$D$2:$D$1001)),0),"REVISAR SECUENCIA","OK")))</f>
        <v/>
      </c>
      <c r="H467">
        <f>IF(Vehiculos!A467="","",Vehiculos!A467)</f>
        <v/>
      </c>
      <c r="K467">
        <f>IF(Catalogos!H467="","",Catalogos!H467)</f>
        <v/>
      </c>
    </row>
    <row r="468" ht="21" customHeight="1">
      <c r="A468" s="15" t="n"/>
      <c r="B468" s="15" t="n"/>
      <c r="C468" s="27" t="n"/>
      <c r="D468" s="28" t="n"/>
      <c r="E468" s="21" t="n"/>
      <c r="F468" s="22">
        <f>IF(OR(B468="",C468="",D468=""),"",IF(COUNTIFS($B$2:$B$1001,B468,$C$2:$C$1001,"&lt;"&amp;C468)=0,"PRIMERA",IF(D468&lt;IFERROR(SUMPRODUCT(MAX(($B$2:$B$1001=B468)*($C$2:$C$1001&lt;C468)*$D$2:$D$1001)),0),"REVISAR SECUENCIA","OK")))</f>
        <v/>
      </c>
      <c r="H468">
        <f>IF(Vehiculos!A468="","",Vehiculos!A468)</f>
        <v/>
      </c>
      <c r="K468">
        <f>IF(Catalogos!H468="","",Catalogos!H468)</f>
        <v/>
      </c>
    </row>
    <row r="469" ht="21" customHeight="1">
      <c r="A469" s="15" t="n"/>
      <c r="B469" s="15" t="n"/>
      <c r="C469" s="27" t="n"/>
      <c r="D469" s="28" t="n"/>
      <c r="E469" s="21" t="n"/>
      <c r="F469" s="26">
        <f>IF(OR(B469="",C469="",D469=""),"",IF(COUNTIFS($B$2:$B$1001,B469,$C$2:$C$1001,"&lt;"&amp;C469)=0,"PRIMERA",IF(D469&lt;IFERROR(SUMPRODUCT(MAX(($B$2:$B$1001=B469)*($C$2:$C$1001&lt;C469)*$D$2:$D$1001)),0),"REVISAR SECUENCIA","OK")))</f>
        <v/>
      </c>
      <c r="H469">
        <f>IF(Vehiculos!A469="","",Vehiculos!A469)</f>
        <v/>
      </c>
      <c r="K469">
        <f>IF(Catalogos!H469="","",Catalogos!H469)</f>
        <v/>
      </c>
    </row>
    <row r="470" ht="21" customHeight="1">
      <c r="A470" s="15" t="n"/>
      <c r="B470" s="15" t="n"/>
      <c r="C470" s="27" t="n"/>
      <c r="D470" s="28" t="n"/>
      <c r="E470" s="21" t="n"/>
      <c r="F470" s="22">
        <f>IF(OR(B470="",C470="",D470=""),"",IF(COUNTIFS($B$2:$B$1001,B470,$C$2:$C$1001,"&lt;"&amp;C470)=0,"PRIMERA",IF(D470&lt;IFERROR(SUMPRODUCT(MAX(($B$2:$B$1001=B470)*($C$2:$C$1001&lt;C470)*$D$2:$D$1001)),0),"REVISAR SECUENCIA","OK")))</f>
        <v/>
      </c>
      <c r="H470">
        <f>IF(Vehiculos!A470="","",Vehiculos!A470)</f>
        <v/>
      </c>
      <c r="K470">
        <f>IF(Catalogos!H470="","",Catalogos!H470)</f>
        <v/>
      </c>
    </row>
    <row r="471" ht="21" customHeight="1">
      <c r="A471" s="15" t="n"/>
      <c r="B471" s="15" t="n"/>
      <c r="C471" s="27" t="n"/>
      <c r="D471" s="28" t="n"/>
      <c r="E471" s="21" t="n"/>
      <c r="F471" s="26">
        <f>IF(OR(B471="",C471="",D471=""),"",IF(COUNTIFS($B$2:$B$1001,B471,$C$2:$C$1001,"&lt;"&amp;C471)=0,"PRIMERA",IF(D471&lt;IFERROR(SUMPRODUCT(MAX(($B$2:$B$1001=B471)*($C$2:$C$1001&lt;C471)*$D$2:$D$1001)),0),"REVISAR SECUENCIA","OK")))</f>
        <v/>
      </c>
      <c r="H471">
        <f>IF(Vehiculos!A471="","",Vehiculos!A471)</f>
        <v/>
      </c>
      <c r="K471">
        <f>IF(Catalogos!H471="","",Catalogos!H471)</f>
        <v/>
      </c>
    </row>
    <row r="472" ht="21" customHeight="1">
      <c r="A472" s="15" t="n"/>
      <c r="B472" s="15" t="n"/>
      <c r="C472" s="27" t="n"/>
      <c r="D472" s="28" t="n"/>
      <c r="E472" s="21" t="n"/>
      <c r="F472" s="22">
        <f>IF(OR(B472="",C472="",D472=""),"",IF(COUNTIFS($B$2:$B$1001,B472,$C$2:$C$1001,"&lt;"&amp;C472)=0,"PRIMERA",IF(D472&lt;IFERROR(SUMPRODUCT(MAX(($B$2:$B$1001=B472)*($C$2:$C$1001&lt;C472)*$D$2:$D$1001)),0),"REVISAR SECUENCIA","OK")))</f>
        <v/>
      </c>
      <c r="H472">
        <f>IF(Vehiculos!A472="","",Vehiculos!A472)</f>
        <v/>
      </c>
      <c r="K472">
        <f>IF(Catalogos!H472="","",Catalogos!H472)</f>
        <v/>
      </c>
    </row>
    <row r="473" ht="21" customHeight="1">
      <c r="A473" s="15" t="n"/>
      <c r="B473" s="15" t="n"/>
      <c r="C473" s="27" t="n"/>
      <c r="D473" s="28" t="n"/>
      <c r="E473" s="21" t="n"/>
      <c r="F473" s="26">
        <f>IF(OR(B473="",C473="",D473=""),"",IF(COUNTIFS($B$2:$B$1001,B473,$C$2:$C$1001,"&lt;"&amp;C473)=0,"PRIMERA",IF(D473&lt;IFERROR(SUMPRODUCT(MAX(($B$2:$B$1001=B473)*($C$2:$C$1001&lt;C473)*$D$2:$D$1001)),0),"REVISAR SECUENCIA","OK")))</f>
        <v/>
      </c>
      <c r="H473">
        <f>IF(Vehiculos!A473="","",Vehiculos!A473)</f>
        <v/>
      </c>
      <c r="K473">
        <f>IF(Catalogos!H473="","",Catalogos!H473)</f>
        <v/>
      </c>
    </row>
    <row r="474" ht="21" customHeight="1">
      <c r="A474" s="15" t="n"/>
      <c r="B474" s="15" t="n"/>
      <c r="C474" s="27" t="n"/>
      <c r="D474" s="28" t="n"/>
      <c r="E474" s="21" t="n"/>
      <c r="F474" s="22">
        <f>IF(OR(B474="",C474="",D474=""),"",IF(COUNTIFS($B$2:$B$1001,B474,$C$2:$C$1001,"&lt;"&amp;C474)=0,"PRIMERA",IF(D474&lt;IFERROR(SUMPRODUCT(MAX(($B$2:$B$1001=B474)*($C$2:$C$1001&lt;C474)*$D$2:$D$1001)),0),"REVISAR SECUENCIA","OK")))</f>
        <v/>
      </c>
      <c r="H474">
        <f>IF(Vehiculos!A474="","",Vehiculos!A474)</f>
        <v/>
      </c>
      <c r="K474">
        <f>IF(Catalogos!H474="","",Catalogos!H474)</f>
        <v/>
      </c>
    </row>
    <row r="475" ht="21" customHeight="1">
      <c r="A475" s="15" t="n"/>
      <c r="B475" s="15" t="n"/>
      <c r="C475" s="27" t="n"/>
      <c r="D475" s="28" t="n"/>
      <c r="E475" s="21" t="n"/>
      <c r="F475" s="26">
        <f>IF(OR(B475="",C475="",D475=""),"",IF(COUNTIFS($B$2:$B$1001,B475,$C$2:$C$1001,"&lt;"&amp;C475)=0,"PRIMERA",IF(D475&lt;IFERROR(SUMPRODUCT(MAX(($B$2:$B$1001=B475)*($C$2:$C$1001&lt;C475)*$D$2:$D$1001)),0),"REVISAR SECUENCIA","OK")))</f>
        <v/>
      </c>
      <c r="H475">
        <f>IF(Vehiculos!A475="","",Vehiculos!A475)</f>
        <v/>
      </c>
      <c r="K475">
        <f>IF(Catalogos!H475="","",Catalogos!H475)</f>
        <v/>
      </c>
    </row>
    <row r="476" ht="21" customHeight="1">
      <c r="A476" s="15" t="n"/>
      <c r="B476" s="15" t="n"/>
      <c r="C476" s="27" t="n"/>
      <c r="D476" s="28" t="n"/>
      <c r="E476" s="21" t="n"/>
      <c r="F476" s="22">
        <f>IF(OR(B476="",C476="",D476=""),"",IF(COUNTIFS($B$2:$B$1001,B476,$C$2:$C$1001,"&lt;"&amp;C476)=0,"PRIMERA",IF(D476&lt;IFERROR(SUMPRODUCT(MAX(($B$2:$B$1001=B476)*($C$2:$C$1001&lt;C476)*$D$2:$D$1001)),0),"REVISAR SECUENCIA","OK")))</f>
        <v/>
      </c>
      <c r="H476">
        <f>IF(Vehiculos!A476="","",Vehiculos!A476)</f>
        <v/>
      </c>
      <c r="K476">
        <f>IF(Catalogos!H476="","",Catalogos!H476)</f>
        <v/>
      </c>
    </row>
    <row r="477" ht="21" customHeight="1">
      <c r="A477" s="15" t="n"/>
      <c r="B477" s="15" t="n"/>
      <c r="C477" s="27" t="n"/>
      <c r="D477" s="28" t="n"/>
      <c r="E477" s="21" t="n"/>
      <c r="F477" s="26">
        <f>IF(OR(B477="",C477="",D477=""),"",IF(COUNTIFS($B$2:$B$1001,B477,$C$2:$C$1001,"&lt;"&amp;C477)=0,"PRIMERA",IF(D477&lt;IFERROR(SUMPRODUCT(MAX(($B$2:$B$1001=B477)*($C$2:$C$1001&lt;C477)*$D$2:$D$1001)),0),"REVISAR SECUENCIA","OK")))</f>
        <v/>
      </c>
      <c r="H477">
        <f>IF(Vehiculos!A477="","",Vehiculos!A477)</f>
        <v/>
      </c>
      <c r="K477">
        <f>IF(Catalogos!H477="","",Catalogos!H477)</f>
        <v/>
      </c>
    </row>
    <row r="478" ht="21" customHeight="1">
      <c r="A478" s="15" t="n"/>
      <c r="B478" s="15" t="n"/>
      <c r="C478" s="27" t="n"/>
      <c r="D478" s="28" t="n"/>
      <c r="E478" s="21" t="n"/>
      <c r="F478" s="22">
        <f>IF(OR(B478="",C478="",D478=""),"",IF(COUNTIFS($B$2:$B$1001,B478,$C$2:$C$1001,"&lt;"&amp;C478)=0,"PRIMERA",IF(D478&lt;IFERROR(SUMPRODUCT(MAX(($B$2:$B$1001=B478)*($C$2:$C$1001&lt;C478)*$D$2:$D$1001)),0),"REVISAR SECUENCIA","OK")))</f>
        <v/>
      </c>
      <c r="H478">
        <f>IF(Vehiculos!A478="","",Vehiculos!A478)</f>
        <v/>
      </c>
      <c r="K478">
        <f>IF(Catalogos!H478="","",Catalogos!H478)</f>
        <v/>
      </c>
    </row>
    <row r="479" ht="21" customHeight="1">
      <c r="A479" s="15" t="n"/>
      <c r="B479" s="15" t="n"/>
      <c r="C479" s="27" t="n"/>
      <c r="D479" s="28" t="n"/>
      <c r="E479" s="21" t="n"/>
      <c r="F479" s="26">
        <f>IF(OR(B479="",C479="",D479=""),"",IF(COUNTIFS($B$2:$B$1001,B479,$C$2:$C$1001,"&lt;"&amp;C479)=0,"PRIMERA",IF(D479&lt;IFERROR(SUMPRODUCT(MAX(($B$2:$B$1001=B479)*($C$2:$C$1001&lt;C479)*$D$2:$D$1001)),0),"REVISAR SECUENCIA","OK")))</f>
        <v/>
      </c>
      <c r="H479">
        <f>IF(Vehiculos!A479="","",Vehiculos!A479)</f>
        <v/>
      </c>
      <c r="K479">
        <f>IF(Catalogos!H479="","",Catalogos!H479)</f>
        <v/>
      </c>
    </row>
    <row r="480" ht="21" customHeight="1">
      <c r="A480" s="15" t="n"/>
      <c r="B480" s="15" t="n"/>
      <c r="C480" s="27" t="n"/>
      <c r="D480" s="28" t="n"/>
      <c r="E480" s="21" t="n"/>
      <c r="F480" s="22">
        <f>IF(OR(B480="",C480="",D480=""),"",IF(COUNTIFS($B$2:$B$1001,B480,$C$2:$C$1001,"&lt;"&amp;C480)=0,"PRIMERA",IF(D480&lt;IFERROR(SUMPRODUCT(MAX(($B$2:$B$1001=B480)*($C$2:$C$1001&lt;C480)*$D$2:$D$1001)),0),"REVISAR SECUENCIA","OK")))</f>
        <v/>
      </c>
      <c r="H480">
        <f>IF(Vehiculos!A480="","",Vehiculos!A480)</f>
        <v/>
      </c>
      <c r="K480">
        <f>IF(Catalogos!H480="","",Catalogos!H480)</f>
        <v/>
      </c>
    </row>
    <row r="481" ht="21" customHeight="1">
      <c r="A481" s="15" t="n"/>
      <c r="B481" s="15" t="n"/>
      <c r="C481" s="27" t="n"/>
      <c r="D481" s="28" t="n"/>
      <c r="E481" s="21" t="n"/>
      <c r="F481" s="26">
        <f>IF(OR(B481="",C481="",D481=""),"",IF(COUNTIFS($B$2:$B$1001,B481,$C$2:$C$1001,"&lt;"&amp;C481)=0,"PRIMERA",IF(D481&lt;IFERROR(SUMPRODUCT(MAX(($B$2:$B$1001=B481)*($C$2:$C$1001&lt;C481)*$D$2:$D$1001)),0),"REVISAR SECUENCIA","OK")))</f>
        <v/>
      </c>
      <c r="H481">
        <f>IF(Vehiculos!A481="","",Vehiculos!A481)</f>
        <v/>
      </c>
      <c r="K481">
        <f>IF(Catalogos!H481="","",Catalogos!H481)</f>
        <v/>
      </c>
    </row>
    <row r="482" ht="21" customHeight="1">
      <c r="A482" s="15" t="n"/>
      <c r="B482" s="15" t="n"/>
      <c r="C482" s="27" t="n"/>
      <c r="D482" s="28" t="n"/>
      <c r="E482" s="21" t="n"/>
      <c r="F482" s="22">
        <f>IF(OR(B482="",C482="",D482=""),"",IF(COUNTIFS($B$2:$B$1001,B482,$C$2:$C$1001,"&lt;"&amp;C482)=0,"PRIMERA",IF(D482&lt;IFERROR(SUMPRODUCT(MAX(($B$2:$B$1001=B482)*($C$2:$C$1001&lt;C482)*$D$2:$D$1001)),0),"REVISAR SECUENCIA","OK")))</f>
        <v/>
      </c>
      <c r="H482">
        <f>IF(Vehiculos!A482="","",Vehiculos!A482)</f>
        <v/>
      </c>
      <c r="K482">
        <f>IF(Catalogos!H482="","",Catalogos!H482)</f>
        <v/>
      </c>
    </row>
    <row r="483" ht="21" customHeight="1">
      <c r="A483" s="15" t="n"/>
      <c r="B483" s="15" t="n"/>
      <c r="C483" s="27" t="n"/>
      <c r="D483" s="28" t="n"/>
      <c r="E483" s="21" t="n"/>
      <c r="F483" s="26">
        <f>IF(OR(B483="",C483="",D483=""),"",IF(COUNTIFS($B$2:$B$1001,B483,$C$2:$C$1001,"&lt;"&amp;C483)=0,"PRIMERA",IF(D483&lt;IFERROR(SUMPRODUCT(MAX(($B$2:$B$1001=B483)*($C$2:$C$1001&lt;C483)*$D$2:$D$1001)),0),"REVISAR SECUENCIA","OK")))</f>
        <v/>
      </c>
      <c r="H483">
        <f>IF(Vehiculos!A483="","",Vehiculos!A483)</f>
        <v/>
      </c>
      <c r="K483">
        <f>IF(Catalogos!H483="","",Catalogos!H483)</f>
        <v/>
      </c>
    </row>
    <row r="484" ht="21" customHeight="1">
      <c r="A484" s="15" t="n"/>
      <c r="B484" s="15" t="n"/>
      <c r="C484" s="27" t="n"/>
      <c r="D484" s="28" t="n"/>
      <c r="E484" s="21" t="n"/>
      <c r="F484" s="22">
        <f>IF(OR(B484="",C484="",D484=""),"",IF(COUNTIFS($B$2:$B$1001,B484,$C$2:$C$1001,"&lt;"&amp;C484)=0,"PRIMERA",IF(D484&lt;IFERROR(SUMPRODUCT(MAX(($B$2:$B$1001=B484)*($C$2:$C$1001&lt;C484)*$D$2:$D$1001)),0),"REVISAR SECUENCIA","OK")))</f>
        <v/>
      </c>
      <c r="H484">
        <f>IF(Vehiculos!A484="","",Vehiculos!A484)</f>
        <v/>
      </c>
      <c r="K484">
        <f>IF(Catalogos!H484="","",Catalogos!H484)</f>
        <v/>
      </c>
    </row>
    <row r="485" ht="21" customHeight="1">
      <c r="A485" s="15" t="n"/>
      <c r="B485" s="15" t="n"/>
      <c r="C485" s="27" t="n"/>
      <c r="D485" s="28" t="n"/>
      <c r="E485" s="21" t="n"/>
      <c r="F485" s="26">
        <f>IF(OR(B485="",C485="",D485=""),"",IF(COUNTIFS($B$2:$B$1001,B485,$C$2:$C$1001,"&lt;"&amp;C485)=0,"PRIMERA",IF(D485&lt;IFERROR(SUMPRODUCT(MAX(($B$2:$B$1001=B485)*($C$2:$C$1001&lt;C485)*$D$2:$D$1001)),0),"REVISAR SECUENCIA","OK")))</f>
        <v/>
      </c>
      <c r="H485">
        <f>IF(Vehiculos!A485="","",Vehiculos!A485)</f>
        <v/>
      </c>
      <c r="K485">
        <f>IF(Catalogos!H485="","",Catalogos!H485)</f>
        <v/>
      </c>
    </row>
    <row r="486" ht="21" customHeight="1">
      <c r="A486" s="15" t="n"/>
      <c r="B486" s="15" t="n"/>
      <c r="C486" s="27" t="n"/>
      <c r="D486" s="28" t="n"/>
      <c r="E486" s="21" t="n"/>
      <c r="F486" s="22">
        <f>IF(OR(B486="",C486="",D486=""),"",IF(COUNTIFS($B$2:$B$1001,B486,$C$2:$C$1001,"&lt;"&amp;C486)=0,"PRIMERA",IF(D486&lt;IFERROR(SUMPRODUCT(MAX(($B$2:$B$1001=B486)*($C$2:$C$1001&lt;C486)*$D$2:$D$1001)),0),"REVISAR SECUENCIA","OK")))</f>
        <v/>
      </c>
      <c r="H486">
        <f>IF(Vehiculos!A486="","",Vehiculos!A486)</f>
        <v/>
      </c>
      <c r="K486">
        <f>IF(Catalogos!H486="","",Catalogos!H486)</f>
        <v/>
      </c>
    </row>
    <row r="487" ht="21" customHeight="1">
      <c r="A487" s="15" t="n"/>
      <c r="B487" s="15" t="n"/>
      <c r="C487" s="27" t="n"/>
      <c r="D487" s="28" t="n"/>
      <c r="E487" s="21" t="n"/>
      <c r="F487" s="26">
        <f>IF(OR(B487="",C487="",D487=""),"",IF(COUNTIFS($B$2:$B$1001,B487,$C$2:$C$1001,"&lt;"&amp;C487)=0,"PRIMERA",IF(D487&lt;IFERROR(SUMPRODUCT(MAX(($B$2:$B$1001=B487)*($C$2:$C$1001&lt;C487)*$D$2:$D$1001)),0),"REVISAR SECUENCIA","OK")))</f>
        <v/>
      </c>
      <c r="H487">
        <f>IF(Vehiculos!A487="","",Vehiculos!A487)</f>
        <v/>
      </c>
      <c r="K487">
        <f>IF(Catalogos!H487="","",Catalogos!H487)</f>
        <v/>
      </c>
    </row>
    <row r="488" ht="21" customHeight="1">
      <c r="A488" s="15" t="n"/>
      <c r="B488" s="15" t="n"/>
      <c r="C488" s="27" t="n"/>
      <c r="D488" s="28" t="n"/>
      <c r="E488" s="21" t="n"/>
      <c r="F488" s="22">
        <f>IF(OR(B488="",C488="",D488=""),"",IF(COUNTIFS($B$2:$B$1001,B488,$C$2:$C$1001,"&lt;"&amp;C488)=0,"PRIMERA",IF(D488&lt;IFERROR(SUMPRODUCT(MAX(($B$2:$B$1001=B488)*($C$2:$C$1001&lt;C488)*$D$2:$D$1001)),0),"REVISAR SECUENCIA","OK")))</f>
        <v/>
      </c>
      <c r="H488">
        <f>IF(Vehiculos!A488="","",Vehiculos!A488)</f>
        <v/>
      </c>
      <c r="K488">
        <f>IF(Catalogos!H488="","",Catalogos!H488)</f>
        <v/>
      </c>
    </row>
    <row r="489" ht="21" customHeight="1">
      <c r="A489" s="15" t="n"/>
      <c r="B489" s="15" t="n"/>
      <c r="C489" s="27" t="n"/>
      <c r="D489" s="28" t="n"/>
      <c r="E489" s="21" t="n"/>
      <c r="F489" s="26">
        <f>IF(OR(B489="",C489="",D489=""),"",IF(COUNTIFS($B$2:$B$1001,B489,$C$2:$C$1001,"&lt;"&amp;C489)=0,"PRIMERA",IF(D489&lt;IFERROR(SUMPRODUCT(MAX(($B$2:$B$1001=B489)*($C$2:$C$1001&lt;C489)*$D$2:$D$1001)),0),"REVISAR SECUENCIA","OK")))</f>
        <v/>
      </c>
      <c r="H489">
        <f>IF(Vehiculos!A489="","",Vehiculos!A489)</f>
        <v/>
      </c>
      <c r="K489">
        <f>IF(Catalogos!H489="","",Catalogos!H489)</f>
        <v/>
      </c>
    </row>
    <row r="490" ht="21" customHeight="1">
      <c r="A490" s="15" t="n"/>
      <c r="B490" s="15" t="n"/>
      <c r="C490" s="27" t="n"/>
      <c r="D490" s="28" t="n"/>
      <c r="E490" s="21" t="n"/>
      <c r="F490" s="22">
        <f>IF(OR(B490="",C490="",D490=""),"",IF(COUNTIFS($B$2:$B$1001,B490,$C$2:$C$1001,"&lt;"&amp;C490)=0,"PRIMERA",IF(D490&lt;IFERROR(SUMPRODUCT(MAX(($B$2:$B$1001=B490)*($C$2:$C$1001&lt;C490)*$D$2:$D$1001)),0),"REVISAR SECUENCIA","OK")))</f>
        <v/>
      </c>
      <c r="H490">
        <f>IF(Vehiculos!A490="","",Vehiculos!A490)</f>
        <v/>
      </c>
      <c r="K490">
        <f>IF(Catalogos!H490="","",Catalogos!H490)</f>
        <v/>
      </c>
    </row>
    <row r="491" ht="21" customHeight="1">
      <c r="A491" s="15" t="n"/>
      <c r="B491" s="15" t="n"/>
      <c r="C491" s="27" t="n"/>
      <c r="D491" s="28" t="n"/>
      <c r="E491" s="21" t="n"/>
      <c r="F491" s="26">
        <f>IF(OR(B491="",C491="",D491=""),"",IF(COUNTIFS($B$2:$B$1001,B491,$C$2:$C$1001,"&lt;"&amp;C491)=0,"PRIMERA",IF(D491&lt;IFERROR(SUMPRODUCT(MAX(($B$2:$B$1001=B491)*($C$2:$C$1001&lt;C491)*$D$2:$D$1001)),0),"REVISAR SECUENCIA","OK")))</f>
        <v/>
      </c>
      <c r="H491">
        <f>IF(Vehiculos!A491="","",Vehiculos!A491)</f>
        <v/>
      </c>
      <c r="K491">
        <f>IF(Catalogos!H491="","",Catalogos!H491)</f>
        <v/>
      </c>
    </row>
    <row r="492" ht="21" customHeight="1">
      <c r="A492" s="15" t="n"/>
      <c r="B492" s="15" t="n"/>
      <c r="C492" s="27" t="n"/>
      <c r="D492" s="28" t="n"/>
      <c r="E492" s="21" t="n"/>
      <c r="F492" s="22">
        <f>IF(OR(B492="",C492="",D492=""),"",IF(COUNTIFS($B$2:$B$1001,B492,$C$2:$C$1001,"&lt;"&amp;C492)=0,"PRIMERA",IF(D492&lt;IFERROR(SUMPRODUCT(MAX(($B$2:$B$1001=B492)*($C$2:$C$1001&lt;C492)*$D$2:$D$1001)),0),"REVISAR SECUENCIA","OK")))</f>
        <v/>
      </c>
      <c r="H492">
        <f>IF(Vehiculos!A492="","",Vehiculos!A492)</f>
        <v/>
      </c>
      <c r="K492">
        <f>IF(Catalogos!H492="","",Catalogos!H492)</f>
        <v/>
      </c>
    </row>
    <row r="493" ht="21" customHeight="1">
      <c r="A493" s="15" t="n"/>
      <c r="B493" s="15" t="n"/>
      <c r="C493" s="27" t="n"/>
      <c r="D493" s="28" t="n"/>
      <c r="E493" s="21" t="n"/>
      <c r="F493" s="26">
        <f>IF(OR(B493="",C493="",D493=""),"",IF(COUNTIFS($B$2:$B$1001,B493,$C$2:$C$1001,"&lt;"&amp;C493)=0,"PRIMERA",IF(D493&lt;IFERROR(SUMPRODUCT(MAX(($B$2:$B$1001=B493)*($C$2:$C$1001&lt;C493)*$D$2:$D$1001)),0),"REVISAR SECUENCIA","OK")))</f>
        <v/>
      </c>
      <c r="H493">
        <f>IF(Vehiculos!A493="","",Vehiculos!A493)</f>
        <v/>
      </c>
      <c r="K493">
        <f>IF(Catalogos!H493="","",Catalogos!H493)</f>
        <v/>
      </c>
    </row>
    <row r="494" ht="21" customHeight="1">
      <c r="A494" s="15" t="n"/>
      <c r="B494" s="15" t="n"/>
      <c r="C494" s="27" t="n"/>
      <c r="D494" s="28" t="n"/>
      <c r="E494" s="21" t="n"/>
      <c r="F494" s="22">
        <f>IF(OR(B494="",C494="",D494=""),"",IF(COUNTIFS($B$2:$B$1001,B494,$C$2:$C$1001,"&lt;"&amp;C494)=0,"PRIMERA",IF(D494&lt;IFERROR(SUMPRODUCT(MAX(($B$2:$B$1001=B494)*($C$2:$C$1001&lt;C494)*$D$2:$D$1001)),0),"REVISAR SECUENCIA","OK")))</f>
        <v/>
      </c>
      <c r="H494">
        <f>IF(Vehiculos!A494="","",Vehiculos!A494)</f>
        <v/>
      </c>
      <c r="K494">
        <f>IF(Catalogos!H494="","",Catalogos!H494)</f>
        <v/>
      </c>
    </row>
    <row r="495" ht="21" customHeight="1">
      <c r="A495" s="15" t="n"/>
      <c r="B495" s="15" t="n"/>
      <c r="C495" s="27" t="n"/>
      <c r="D495" s="28" t="n"/>
      <c r="E495" s="21" t="n"/>
      <c r="F495" s="26">
        <f>IF(OR(B495="",C495="",D495=""),"",IF(COUNTIFS($B$2:$B$1001,B495,$C$2:$C$1001,"&lt;"&amp;C495)=0,"PRIMERA",IF(D495&lt;IFERROR(SUMPRODUCT(MAX(($B$2:$B$1001=B495)*($C$2:$C$1001&lt;C495)*$D$2:$D$1001)),0),"REVISAR SECUENCIA","OK")))</f>
        <v/>
      </c>
      <c r="H495">
        <f>IF(Vehiculos!A495="","",Vehiculos!A495)</f>
        <v/>
      </c>
      <c r="K495">
        <f>IF(Catalogos!H495="","",Catalogos!H495)</f>
        <v/>
      </c>
    </row>
    <row r="496" ht="21" customHeight="1">
      <c r="A496" s="15" t="n"/>
      <c r="B496" s="15" t="n"/>
      <c r="C496" s="27" t="n"/>
      <c r="D496" s="28" t="n"/>
      <c r="E496" s="21" t="n"/>
      <c r="F496" s="22">
        <f>IF(OR(B496="",C496="",D496=""),"",IF(COUNTIFS($B$2:$B$1001,B496,$C$2:$C$1001,"&lt;"&amp;C496)=0,"PRIMERA",IF(D496&lt;IFERROR(SUMPRODUCT(MAX(($B$2:$B$1001=B496)*($C$2:$C$1001&lt;C496)*$D$2:$D$1001)),0),"REVISAR SECUENCIA","OK")))</f>
        <v/>
      </c>
      <c r="H496">
        <f>IF(Vehiculos!A496="","",Vehiculos!A496)</f>
        <v/>
      </c>
      <c r="K496">
        <f>IF(Catalogos!H496="","",Catalogos!H496)</f>
        <v/>
      </c>
    </row>
    <row r="497" ht="21" customHeight="1">
      <c r="A497" s="15" t="n"/>
      <c r="B497" s="15" t="n"/>
      <c r="C497" s="27" t="n"/>
      <c r="D497" s="28" t="n"/>
      <c r="E497" s="21" t="n"/>
      <c r="F497" s="26">
        <f>IF(OR(B497="",C497="",D497=""),"",IF(COUNTIFS($B$2:$B$1001,B497,$C$2:$C$1001,"&lt;"&amp;C497)=0,"PRIMERA",IF(D497&lt;IFERROR(SUMPRODUCT(MAX(($B$2:$B$1001=B497)*($C$2:$C$1001&lt;C497)*$D$2:$D$1001)),0),"REVISAR SECUENCIA","OK")))</f>
        <v/>
      </c>
      <c r="H497">
        <f>IF(Vehiculos!A497="","",Vehiculos!A497)</f>
        <v/>
      </c>
      <c r="K497">
        <f>IF(Catalogos!H497="","",Catalogos!H497)</f>
        <v/>
      </c>
    </row>
    <row r="498" ht="21" customHeight="1">
      <c r="A498" s="15" t="n"/>
      <c r="B498" s="15" t="n"/>
      <c r="C498" s="27" t="n"/>
      <c r="D498" s="28" t="n"/>
      <c r="E498" s="21" t="n"/>
      <c r="F498" s="22">
        <f>IF(OR(B498="",C498="",D498=""),"",IF(COUNTIFS($B$2:$B$1001,B498,$C$2:$C$1001,"&lt;"&amp;C498)=0,"PRIMERA",IF(D498&lt;IFERROR(SUMPRODUCT(MAX(($B$2:$B$1001=B498)*($C$2:$C$1001&lt;C498)*$D$2:$D$1001)),0),"REVISAR SECUENCIA","OK")))</f>
        <v/>
      </c>
      <c r="H498">
        <f>IF(Vehiculos!A498="","",Vehiculos!A498)</f>
        <v/>
      </c>
      <c r="K498">
        <f>IF(Catalogos!H498="","",Catalogos!H498)</f>
        <v/>
      </c>
    </row>
    <row r="499" ht="21" customHeight="1">
      <c r="A499" s="15" t="n"/>
      <c r="B499" s="15" t="n"/>
      <c r="C499" s="27" t="n"/>
      <c r="D499" s="28" t="n"/>
      <c r="E499" s="21" t="n"/>
      <c r="F499" s="26">
        <f>IF(OR(B499="",C499="",D499=""),"",IF(COUNTIFS($B$2:$B$1001,B499,$C$2:$C$1001,"&lt;"&amp;C499)=0,"PRIMERA",IF(D499&lt;IFERROR(SUMPRODUCT(MAX(($B$2:$B$1001=B499)*($C$2:$C$1001&lt;C499)*$D$2:$D$1001)),0),"REVISAR SECUENCIA","OK")))</f>
        <v/>
      </c>
      <c r="H499">
        <f>IF(Vehiculos!A499="","",Vehiculos!A499)</f>
        <v/>
      </c>
      <c r="K499">
        <f>IF(Catalogos!H499="","",Catalogos!H499)</f>
        <v/>
      </c>
    </row>
    <row r="500" ht="21" customHeight="1">
      <c r="A500" s="15" t="n"/>
      <c r="B500" s="15" t="n"/>
      <c r="C500" s="27" t="n"/>
      <c r="D500" s="28" t="n"/>
      <c r="E500" s="21" t="n"/>
      <c r="F500" s="22">
        <f>IF(OR(B500="",C500="",D500=""),"",IF(COUNTIFS($B$2:$B$1001,B500,$C$2:$C$1001,"&lt;"&amp;C500)=0,"PRIMERA",IF(D500&lt;IFERROR(SUMPRODUCT(MAX(($B$2:$B$1001=B500)*($C$2:$C$1001&lt;C500)*$D$2:$D$1001)),0),"REVISAR SECUENCIA","OK")))</f>
        <v/>
      </c>
      <c r="H500">
        <f>IF(Vehiculos!A500="","",Vehiculos!A500)</f>
        <v/>
      </c>
      <c r="K500">
        <f>IF(Catalogos!H500="","",Catalogos!H500)</f>
        <v/>
      </c>
    </row>
    <row r="501" ht="21" customHeight="1">
      <c r="A501" s="15" t="n"/>
      <c r="B501" s="15" t="n"/>
      <c r="C501" s="27" t="n"/>
      <c r="D501" s="28" t="n"/>
      <c r="E501" s="21" t="n"/>
      <c r="F501" s="26">
        <f>IF(OR(B501="",C501="",D501=""),"",IF(COUNTIFS($B$2:$B$1001,B501,$C$2:$C$1001,"&lt;"&amp;C501)=0,"PRIMERA",IF(D501&lt;IFERROR(SUMPRODUCT(MAX(($B$2:$B$1001=B501)*($C$2:$C$1001&lt;C501)*$D$2:$D$1001)),0),"REVISAR SECUENCIA","OK")))</f>
        <v/>
      </c>
      <c r="H501">
        <f>IF(Vehiculos!A501="","",Vehiculos!A501)</f>
        <v/>
      </c>
      <c r="K501">
        <f>IF(Catalogos!H501="","",Catalogos!H501)</f>
        <v/>
      </c>
    </row>
    <row r="502" ht="21" customHeight="1">
      <c r="A502" s="15" t="n"/>
      <c r="B502" s="15" t="n"/>
      <c r="C502" s="27" t="n"/>
      <c r="D502" s="28" t="n"/>
      <c r="E502" s="21" t="n"/>
      <c r="F502" s="22">
        <f>IF(OR(B502="",C502="",D502=""),"",IF(COUNTIFS($B$2:$B$1001,B502,$C$2:$C$1001,"&lt;"&amp;C502)=0,"PRIMERA",IF(D502&lt;IFERROR(SUMPRODUCT(MAX(($B$2:$B$1001=B502)*($C$2:$C$1001&lt;C502)*$D$2:$D$1001)),0),"REVISAR SECUENCIA","OK")))</f>
        <v/>
      </c>
      <c r="H502">
        <f>IF(Vehiculos!A502="","",Vehiculos!A502)</f>
        <v/>
      </c>
      <c r="K502">
        <f>IF(Catalogos!H502="","",Catalogos!H502)</f>
        <v/>
      </c>
    </row>
    <row r="503" ht="21" customHeight="1">
      <c r="A503" s="15" t="n"/>
      <c r="B503" s="15" t="n"/>
      <c r="C503" s="27" t="n"/>
      <c r="D503" s="28" t="n"/>
      <c r="E503" s="21" t="n"/>
      <c r="F503" s="26">
        <f>IF(OR(B503="",C503="",D503=""),"",IF(COUNTIFS($B$2:$B$1001,B503,$C$2:$C$1001,"&lt;"&amp;C503)=0,"PRIMERA",IF(D503&lt;IFERROR(SUMPRODUCT(MAX(($B$2:$B$1001=B503)*($C$2:$C$1001&lt;C503)*$D$2:$D$1001)),0),"REVISAR SECUENCIA","OK")))</f>
        <v/>
      </c>
      <c r="H503">
        <f>IF(Vehiculos!A503="","",Vehiculos!A503)</f>
        <v/>
      </c>
      <c r="K503">
        <f>IF(Catalogos!H503="","",Catalogos!H503)</f>
        <v/>
      </c>
    </row>
    <row r="504" ht="21" customHeight="1">
      <c r="A504" s="15" t="n"/>
      <c r="B504" s="15" t="n"/>
      <c r="C504" s="27" t="n"/>
      <c r="D504" s="28" t="n"/>
      <c r="E504" s="21" t="n"/>
      <c r="F504" s="22">
        <f>IF(OR(B504="",C504="",D504=""),"",IF(COUNTIFS($B$2:$B$1001,B504,$C$2:$C$1001,"&lt;"&amp;C504)=0,"PRIMERA",IF(D504&lt;IFERROR(SUMPRODUCT(MAX(($B$2:$B$1001=B504)*($C$2:$C$1001&lt;C504)*$D$2:$D$1001)),0),"REVISAR SECUENCIA","OK")))</f>
        <v/>
      </c>
      <c r="H504">
        <f>IF(Vehiculos!A504="","",Vehiculos!A504)</f>
        <v/>
      </c>
      <c r="K504">
        <f>IF(Catalogos!H504="","",Catalogos!H504)</f>
        <v/>
      </c>
    </row>
    <row r="505" ht="21" customHeight="1">
      <c r="A505" s="15" t="n"/>
      <c r="B505" s="15" t="n"/>
      <c r="C505" s="27" t="n"/>
      <c r="D505" s="28" t="n"/>
      <c r="E505" s="21" t="n"/>
      <c r="F505" s="26">
        <f>IF(OR(B505="",C505="",D505=""),"",IF(COUNTIFS($B$2:$B$1001,B505,$C$2:$C$1001,"&lt;"&amp;C505)=0,"PRIMERA",IF(D505&lt;IFERROR(SUMPRODUCT(MAX(($B$2:$B$1001=B505)*($C$2:$C$1001&lt;C505)*$D$2:$D$1001)),0),"REVISAR SECUENCIA","OK")))</f>
        <v/>
      </c>
      <c r="H505">
        <f>IF(Vehiculos!A505="","",Vehiculos!A505)</f>
        <v/>
      </c>
      <c r="K505">
        <f>IF(Catalogos!H505="","",Catalogos!H505)</f>
        <v/>
      </c>
    </row>
    <row r="506" ht="21" customHeight="1">
      <c r="A506" s="15" t="n"/>
      <c r="B506" s="15" t="n"/>
      <c r="C506" s="27" t="n"/>
      <c r="D506" s="28" t="n"/>
      <c r="E506" s="21" t="n"/>
      <c r="F506" s="22">
        <f>IF(OR(B506="",C506="",D506=""),"",IF(COUNTIFS($B$2:$B$1001,B506,$C$2:$C$1001,"&lt;"&amp;C506)=0,"PRIMERA",IF(D506&lt;IFERROR(SUMPRODUCT(MAX(($B$2:$B$1001=B506)*($C$2:$C$1001&lt;C506)*$D$2:$D$1001)),0),"REVISAR SECUENCIA","OK")))</f>
        <v/>
      </c>
      <c r="H506">
        <f>IF(Vehiculos!A506="","",Vehiculos!A506)</f>
        <v/>
      </c>
      <c r="K506">
        <f>IF(Catalogos!H506="","",Catalogos!H506)</f>
        <v/>
      </c>
    </row>
    <row r="507" ht="21" customHeight="1">
      <c r="A507" s="15" t="n"/>
      <c r="B507" s="15" t="n"/>
      <c r="C507" s="27" t="n"/>
      <c r="D507" s="28" t="n"/>
      <c r="E507" s="21" t="n"/>
      <c r="F507" s="26">
        <f>IF(OR(B507="",C507="",D507=""),"",IF(COUNTIFS($B$2:$B$1001,B507,$C$2:$C$1001,"&lt;"&amp;C507)=0,"PRIMERA",IF(D507&lt;IFERROR(SUMPRODUCT(MAX(($B$2:$B$1001=B507)*($C$2:$C$1001&lt;C507)*$D$2:$D$1001)),0),"REVISAR SECUENCIA","OK")))</f>
        <v/>
      </c>
      <c r="H507">
        <f>IF(Vehiculos!A507="","",Vehiculos!A507)</f>
        <v/>
      </c>
      <c r="K507">
        <f>IF(Catalogos!H507="","",Catalogos!H507)</f>
        <v/>
      </c>
    </row>
    <row r="508" ht="21" customHeight="1">
      <c r="A508" s="15" t="n"/>
      <c r="B508" s="15" t="n"/>
      <c r="C508" s="27" t="n"/>
      <c r="D508" s="28" t="n"/>
      <c r="E508" s="21" t="n"/>
      <c r="F508" s="22">
        <f>IF(OR(B508="",C508="",D508=""),"",IF(COUNTIFS($B$2:$B$1001,B508,$C$2:$C$1001,"&lt;"&amp;C508)=0,"PRIMERA",IF(D508&lt;IFERROR(SUMPRODUCT(MAX(($B$2:$B$1001=B508)*($C$2:$C$1001&lt;C508)*$D$2:$D$1001)),0),"REVISAR SECUENCIA","OK")))</f>
        <v/>
      </c>
      <c r="H508">
        <f>IF(Vehiculos!A508="","",Vehiculos!A508)</f>
        <v/>
      </c>
      <c r="K508">
        <f>IF(Catalogos!H508="","",Catalogos!H508)</f>
        <v/>
      </c>
    </row>
    <row r="509" ht="21" customHeight="1">
      <c r="A509" s="15" t="n"/>
      <c r="B509" s="15" t="n"/>
      <c r="C509" s="27" t="n"/>
      <c r="D509" s="28" t="n"/>
      <c r="E509" s="21" t="n"/>
      <c r="F509" s="26">
        <f>IF(OR(B509="",C509="",D509=""),"",IF(COUNTIFS($B$2:$B$1001,B509,$C$2:$C$1001,"&lt;"&amp;C509)=0,"PRIMERA",IF(D509&lt;IFERROR(SUMPRODUCT(MAX(($B$2:$B$1001=B509)*($C$2:$C$1001&lt;C509)*$D$2:$D$1001)),0),"REVISAR SECUENCIA","OK")))</f>
        <v/>
      </c>
      <c r="H509">
        <f>IF(Vehiculos!A509="","",Vehiculos!A509)</f>
        <v/>
      </c>
      <c r="K509">
        <f>IF(Catalogos!H509="","",Catalogos!H509)</f>
        <v/>
      </c>
    </row>
    <row r="510" ht="21" customHeight="1">
      <c r="A510" s="15" t="n"/>
      <c r="B510" s="15" t="n"/>
      <c r="C510" s="27" t="n"/>
      <c r="D510" s="28" t="n"/>
      <c r="E510" s="21" t="n"/>
      <c r="F510" s="22">
        <f>IF(OR(B510="",C510="",D510=""),"",IF(COUNTIFS($B$2:$B$1001,B510,$C$2:$C$1001,"&lt;"&amp;C510)=0,"PRIMERA",IF(D510&lt;IFERROR(SUMPRODUCT(MAX(($B$2:$B$1001=B510)*($C$2:$C$1001&lt;C510)*$D$2:$D$1001)),0),"REVISAR SECUENCIA","OK")))</f>
        <v/>
      </c>
      <c r="H510">
        <f>IF(Vehiculos!A510="","",Vehiculos!A510)</f>
        <v/>
      </c>
      <c r="K510">
        <f>IF(Catalogos!H510="","",Catalogos!H510)</f>
        <v/>
      </c>
    </row>
    <row r="511" ht="21" customHeight="1">
      <c r="A511" s="15" t="n"/>
      <c r="B511" s="15" t="n"/>
      <c r="C511" s="27" t="n"/>
      <c r="D511" s="28" t="n"/>
      <c r="E511" s="21" t="n"/>
      <c r="F511" s="26">
        <f>IF(OR(B511="",C511="",D511=""),"",IF(COUNTIFS($B$2:$B$1001,B511,$C$2:$C$1001,"&lt;"&amp;C511)=0,"PRIMERA",IF(D511&lt;IFERROR(SUMPRODUCT(MAX(($B$2:$B$1001=B511)*($C$2:$C$1001&lt;C511)*$D$2:$D$1001)),0),"REVISAR SECUENCIA","OK")))</f>
        <v/>
      </c>
      <c r="H511">
        <f>IF(Vehiculos!A511="","",Vehiculos!A511)</f>
        <v/>
      </c>
      <c r="K511">
        <f>IF(Catalogos!H511="","",Catalogos!H511)</f>
        <v/>
      </c>
    </row>
    <row r="512" ht="21" customHeight="1">
      <c r="A512" s="15" t="n"/>
      <c r="B512" s="15" t="n"/>
      <c r="C512" s="27" t="n"/>
      <c r="D512" s="28" t="n"/>
      <c r="E512" s="21" t="n"/>
      <c r="F512" s="22">
        <f>IF(OR(B512="",C512="",D512=""),"",IF(COUNTIFS($B$2:$B$1001,B512,$C$2:$C$1001,"&lt;"&amp;C512)=0,"PRIMERA",IF(D512&lt;IFERROR(SUMPRODUCT(MAX(($B$2:$B$1001=B512)*($C$2:$C$1001&lt;C512)*$D$2:$D$1001)),0),"REVISAR SECUENCIA","OK")))</f>
        <v/>
      </c>
      <c r="H512">
        <f>IF(Vehiculos!A512="","",Vehiculos!A512)</f>
        <v/>
      </c>
      <c r="K512">
        <f>IF(Catalogos!H512="","",Catalogos!H512)</f>
        <v/>
      </c>
    </row>
    <row r="513" ht="21" customHeight="1">
      <c r="A513" s="15" t="n"/>
      <c r="B513" s="15" t="n"/>
      <c r="C513" s="27" t="n"/>
      <c r="D513" s="28" t="n"/>
      <c r="E513" s="21" t="n"/>
      <c r="F513" s="26">
        <f>IF(OR(B513="",C513="",D513=""),"",IF(COUNTIFS($B$2:$B$1001,B513,$C$2:$C$1001,"&lt;"&amp;C513)=0,"PRIMERA",IF(D513&lt;IFERROR(SUMPRODUCT(MAX(($B$2:$B$1001=B513)*($C$2:$C$1001&lt;C513)*$D$2:$D$1001)),0),"REVISAR SECUENCIA","OK")))</f>
        <v/>
      </c>
      <c r="H513">
        <f>IF(Vehiculos!A513="","",Vehiculos!A513)</f>
        <v/>
      </c>
      <c r="K513">
        <f>IF(Catalogos!H513="","",Catalogos!H513)</f>
        <v/>
      </c>
    </row>
    <row r="514" ht="21" customHeight="1">
      <c r="A514" s="15" t="n"/>
      <c r="B514" s="15" t="n"/>
      <c r="C514" s="27" t="n"/>
      <c r="D514" s="28" t="n"/>
      <c r="E514" s="21" t="n"/>
      <c r="F514" s="22">
        <f>IF(OR(B514="",C514="",D514=""),"",IF(COUNTIFS($B$2:$B$1001,B514,$C$2:$C$1001,"&lt;"&amp;C514)=0,"PRIMERA",IF(D514&lt;IFERROR(SUMPRODUCT(MAX(($B$2:$B$1001=B514)*($C$2:$C$1001&lt;C514)*$D$2:$D$1001)),0),"REVISAR SECUENCIA","OK")))</f>
        <v/>
      </c>
      <c r="H514">
        <f>IF(Vehiculos!A514="","",Vehiculos!A514)</f>
        <v/>
      </c>
      <c r="K514">
        <f>IF(Catalogos!H514="","",Catalogos!H514)</f>
        <v/>
      </c>
    </row>
    <row r="515" ht="21" customHeight="1">
      <c r="A515" s="15" t="n"/>
      <c r="B515" s="15" t="n"/>
      <c r="C515" s="27" t="n"/>
      <c r="D515" s="28" t="n"/>
      <c r="E515" s="21" t="n"/>
      <c r="F515" s="26">
        <f>IF(OR(B515="",C515="",D515=""),"",IF(COUNTIFS($B$2:$B$1001,B515,$C$2:$C$1001,"&lt;"&amp;C515)=0,"PRIMERA",IF(D515&lt;IFERROR(SUMPRODUCT(MAX(($B$2:$B$1001=B515)*($C$2:$C$1001&lt;C515)*$D$2:$D$1001)),0),"REVISAR SECUENCIA","OK")))</f>
        <v/>
      </c>
      <c r="H515">
        <f>IF(Vehiculos!A515="","",Vehiculos!A515)</f>
        <v/>
      </c>
      <c r="K515">
        <f>IF(Catalogos!H515="","",Catalogos!H515)</f>
        <v/>
      </c>
    </row>
    <row r="516" ht="21" customHeight="1">
      <c r="A516" s="15" t="n"/>
      <c r="B516" s="15" t="n"/>
      <c r="C516" s="27" t="n"/>
      <c r="D516" s="28" t="n"/>
      <c r="E516" s="21" t="n"/>
      <c r="F516" s="22">
        <f>IF(OR(B516="",C516="",D516=""),"",IF(COUNTIFS($B$2:$B$1001,B516,$C$2:$C$1001,"&lt;"&amp;C516)=0,"PRIMERA",IF(D516&lt;IFERROR(SUMPRODUCT(MAX(($B$2:$B$1001=B516)*($C$2:$C$1001&lt;C516)*$D$2:$D$1001)),0),"REVISAR SECUENCIA","OK")))</f>
        <v/>
      </c>
      <c r="H516">
        <f>IF(Vehiculos!A516="","",Vehiculos!A516)</f>
        <v/>
      </c>
      <c r="K516">
        <f>IF(Catalogos!H516="","",Catalogos!H516)</f>
        <v/>
      </c>
    </row>
    <row r="517" ht="21" customHeight="1">
      <c r="A517" s="15" t="n"/>
      <c r="B517" s="15" t="n"/>
      <c r="C517" s="27" t="n"/>
      <c r="D517" s="28" t="n"/>
      <c r="E517" s="21" t="n"/>
      <c r="F517" s="26">
        <f>IF(OR(B517="",C517="",D517=""),"",IF(COUNTIFS($B$2:$B$1001,B517,$C$2:$C$1001,"&lt;"&amp;C517)=0,"PRIMERA",IF(D517&lt;IFERROR(SUMPRODUCT(MAX(($B$2:$B$1001=B517)*($C$2:$C$1001&lt;C517)*$D$2:$D$1001)),0),"REVISAR SECUENCIA","OK")))</f>
        <v/>
      </c>
      <c r="H517">
        <f>IF(Vehiculos!A517="","",Vehiculos!A517)</f>
        <v/>
      </c>
      <c r="K517">
        <f>IF(Catalogos!H517="","",Catalogos!H517)</f>
        <v/>
      </c>
    </row>
    <row r="518" ht="21" customHeight="1">
      <c r="A518" s="15" t="n"/>
      <c r="B518" s="15" t="n"/>
      <c r="C518" s="27" t="n"/>
      <c r="D518" s="28" t="n"/>
      <c r="E518" s="21" t="n"/>
      <c r="F518" s="22">
        <f>IF(OR(B518="",C518="",D518=""),"",IF(COUNTIFS($B$2:$B$1001,B518,$C$2:$C$1001,"&lt;"&amp;C518)=0,"PRIMERA",IF(D518&lt;IFERROR(SUMPRODUCT(MAX(($B$2:$B$1001=B518)*($C$2:$C$1001&lt;C518)*$D$2:$D$1001)),0),"REVISAR SECUENCIA","OK")))</f>
        <v/>
      </c>
      <c r="H518">
        <f>IF(Vehiculos!A518="","",Vehiculos!A518)</f>
        <v/>
      </c>
      <c r="K518">
        <f>IF(Catalogos!H518="","",Catalogos!H518)</f>
        <v/>
      </c>
    </row>
    <row r="519" ht="21" customHeight="1">
      <c r="A519" s="15" t="n"/>
      <c r="B519" s="15" t="n"/>
      <c r="C519" s="27" t="n"/>
      <c r="D519" s="28" t="n"/>
      <c r="E519" s="21" t="n"/>
      <c r="F519" s="26">
        <f>IF(OR(B519="",C519="",D519=""),"",IF(COUNTIFS($B$2:$B$1001,B519,$C$2:$C$1001,"&lt;"&amp;C519)=0,"PRIMERA",IF(D519&lt;IFERROR(SUMPRODUCT(MAX(($B$2:$B$1001=B519)*($C$2:$C$1001&lt;C519)*$D$2:$D$1001)),0),"REVISAR SECUENCIA","OK")))</f>
        <v/>
      </c>
      <c r="H519">
        <f>IF(Vehiculos!A519="","",Vehiculos!A519)</f>
        <v/>
      </c>
      <c r="K519">
        <f>IF(Catalogos!H519="","",Catalogos!H519)</f>
        <v/>
      </c>
    </row>
    <row r="520" ht="21" customHeight="1">
      <c r="A520" s="15" t="n"/>
      <c r="B520" s="15" t="n"/>
      <c r="C520" s="27" t="n"/>
      <c r="D520" s="28" t="n"/>
      <c r="E520" s="21" t="n"/>
      <c r="F520" s="22">
        <f>IF(OR(B520="",C520="",D520=""),"",IF(COUNTIFS($B$2:$B$1001,B520,$C$2:$C$1001,"&lt;"&amp;C520)=0,"PRIMERA",IF(D520&lt;IFERROR(SUMPRODUCT(MAX(($B$2:$B$1001=B520)*($C$2:$C$1001&lt;C520)*$D$2:$D$1001)),0),"REVISAR SECUENCIA","OK")))</f>
        <v/>
      </c>
      <c r="H520">
        <f>IF(Vehiculos!A520="","",Vehiculos!A520)</f>
        <v/>
      </c>
      <c r="K520">
        <f>IF(Catalogos!H520="","",Catalogos!H520)</f>
        <v/>
      </c>
    </row>
    <row r="521" ht="21" customHeight="1">
      <c r="A521" s="15" t="n"/>
      <c r="B521" s="15" t="n"/>
      <c r="C521" s="27" t="n"/>
      <c r="D521" s="28" t="n"/>
      <c r="E521" s="21" t="n"/>
      <c r="F521" s="26">
        <f>IF(OR(B521="",C521="",D521=""),"",IF(COUNTIFS($B$2:$B$1001,B521,$C$2:$C$1001,"&lt;"&amp;C521)=0,"PRIMERA",IF(D521&lt;IFERROR(SUMPRODUCT(MAX(($B$2:$B$1001=B521)*($C$2:$C$1001&lt;C521)*$D$2:$D$1001)),0),"REVISAR SECUENCIA","OK")))</f>
        <v/>
      </c>
      <c r="H521">
        <f>IF(Vehiculos!A521="","",Vehiculos!A521)</f>
        <v/>
      </c>
      <c r="K521">
        <f>IF(Catalogos!H521="","",Catalogos!H521)</f>
        <v/>
      </c>
    </row>
    <row r="522" ht="21" customHeight="1">
      <c r="A522" s="15" t="n"/>
      <c r="B522" s="15" t="n"/>
      <c r="C522" s="27" t="n"/>
      <c r="D522" s="28" t="n"/>
      <c r="E522" s="21" t="n"/>
      <c r="F522" s="22">
        <f>IF(OR(B522="",C522="",D522=""),"",IF(COUNTIFS($B$2:$B$1001,B522,$C$2:$C$1001,"&lt;"&amp;C522)=0,"PRIMERA",IF(D522&lt;IFERROR(SUMPRODUCT(MAX(($B$2:$B$1001=B522)*($C$2:$C$1001&lt;C522)*$D$2:$D$1001)),0),"REVISAR SECUENCIA","OK")))</f>
        <v/>
      </c>
      <c r="H522">
        <f>IF(Vehiculos!A522="","",Vehiculos!A522)</f>
        <v/>
      </c>
      <c r="K522">
        <f>IF(Catalogos!H522="","",Catalogos!H522)</f>
        <v/>
      </c>
    </row>
    <row r="523" ht="21" customHeight="1">
      <c r="A523" s="15" t="n"/>
      <c r="B523" s="15" t="n"/>
      <c r="C523" s="27" t="n"/>
      <c r="D523" s="28" t="n"/>
      <c r="E523" s="21" t="n"/>
      <c r="F523" s="26">
        <f>IF(OR(B523="",C523="",D523=""),"",IF(COUNTIFS($B$2:$B$1001,B523,$C$2:$C$1001,"&lt;"&amp;C523)=0,"PRIMERA",IF(D523&lt;IFERROR(SUMPRODUCT(MAX(($B$2:$B$1001=B523)*($C$2:$C$1001&lt;C523)*$D$2:$D$1001)),0),"REVISAR SECUENCIA","OK")))</f>
        <v/>
      </c>
      <c r="H523">
        <f>IF(Vehiculos!A523="","",Vehiculos!A523)</f>
        <v/>
      </c>
      <c r="K523">
        <f>IF(Catalogos!H523="","",Catalogos!H523)</f>
        <v/>
      </c>
    </row>
    <row r="524" ht="21" customHeight="1">
      <c r="A524" s="15" t="n"/>
      <c r="B524" s="15" t="n"/>
      <c r="C524" s="27" t="n"/>
      <c r="D524" s="28" t="n"/>
      <c r="E524" s="21" t="n"/>
      <c r="F524" s="22">
        <f>IF(OR(B524="",C524="",D524=""),"",IF(COUNTIFS($B$2:$B$1001,B524,$C$2:$C$1001,"&lt;"&amp;C524)=0,"PRIMERA",IF(D524&lt;IFERROR(SUMPRODUCT(MAX(($B$2:$B$1001=B524)*($C$2:$C$1001&lt;C524)*$D$2:$D$1001)),0),"REVISAR SECUENCIA","OK")))</f>
        <v/>
      </c>
      <c r="H524">
        <f>IF(Vehiculos!A524="","",Vehiculos!A524)</f>
        <v/>
      </c>
      <c r="K524">
        <f>IF(Catalogos!H524="","",Catalogos!H524)</f>
        <v/>
      </c>
    </row>
    <row r="525" ht="21" customHeight="1">
      <c r="A525" s="15" t="n"/>
      <c r="B525" s="15" t="n"/>
      <c r="C525" s="27" t="n"/>
      <c r="D525" s="28" t="n"/>
      <c r="E525" s="21" t="n"/>
      <c r="F525" s="26">
        <f>IF(OR(B525="",C525="",D525=""),"",IF(COUNTIFS($B$2:$B$1001,B525,$C$2:$C$1001,"&lt;"&amp;C525)=0,"PRIMERA",IF(D525&lt;IFERROR(SUMPRODUCT(MAX(($B$2:$B$1001=B525)*($C$2:$C$1001&lt;C525)*$D$2:$D$1001)),0),"REVISAR SECUENCIA","OK")))</f>
        <v/>
      </c>
      <c r="H525">
        <f>IF(Vehiculos!A525="","",Vehiculos!A525)</f>
        <v/>
      </c>
      <c r="K525">
        <f>IF(Catalogos!H525="","",Catalogos!H525)</f>
        <v/>
      </c>
    </row>
    <row r="526" ht="21" customHeight="1">
      <c r="A526" s="15" t="n"/>
      <c r="B526" s="15" t="n"/>
      <c r="C526" s="27" t="n"/>
      <c r="D526" s="28" t="n"/>
      <c r="E526" s="21" t="n"/>
      <c r="F526" s="22">
        <f>IF(OR(B526="",C526="",D526=""),"",IF(COUNTIFS($B$2:$B$1001,B526,$C$2:$C$1001,"&lt;"&amp;C526)=0,"PRIMERA",IF(D526&lt;IFERROR(SUMPRODUCT(MAX(($B$2:$B$1001=B526)*($C$2:$C$1001&lt;C526)*$D$2:$D$1001)),0),"REVISAR SECUENCIA","OK")))</f>
        <v/>
      </c>
      <c r="H526">
        <f>IF(Vehiculos!A526="","",Vehiculos!A526)</f>
        <v/>
      </c>
      <c r="K526">
        <f>IF(Catalogos!H526="","",Catalogos!H526)</f>
        <v/>
      </c>
    </row>
    <row r="527" ht="21" customHeight="1">
      <c r="A527" s="15" t="n"/>
      <c r="B527" s="15" t="n"/>
      <c r="C527" s="27" t="n"/>
      <c r="D527" s="28" t="n"/>
      <c r="E527" s="21" t="n"/>
      <c r="F527" s="26">
        <f>IF(OR(B527="",C527="",D527=""),"",IF(COUNTIFS($B$2:$B$1001,B527,$C$2:$C$1001,"&lt;"&amp;C527)=0,"PRIMERA",IF(D527&lt;IFERROR(SUMPRODUCT(MAX(($B$2:$B$1001=B527)*($C$2:$C$1001&lt;C527)*$D$2:$D$1001)),0),"REVISAR SECUENCIA","OK")))</f>
        <v/>
      </c>
      <c r="H527">
        <f>IF(Vehiculos!A527="","",Vehiculos!A527)</f>
        <v/>
      </c>
      <c r="K527">
        <f>IF(Catalogos!H527="","",Catalogos!H527)</f>
        <v/>
      </c>
    </row>
    <row r="528" ht="21" customHeight="1">
      <c r="A528" s="15" t="n"/>
      <c r="B528" s="15" t="n"/>
      <c r="C528" s="27" t="n"/>
      <c r="D528" s="28" t="n"/>
      <c r="E528" s="21" t="n"/>
      <c r="F528" s="22">
        <f>IF(OR(B528="",C528="",D528=""),"",IF(COUNTIFS($B$2:$B$1001,B528,$C$2:$C$1001,"&lt;"&amp;C528)=0,"PRIMERA",IF(D528&lt;IFERROR(SUMPRODUCT(MAX(($B$2:$B$1001=B528)*($C$2:$C$1001&lt;C528)*$D$2:$D$1001)),0),"REVISAR SECUENCIA","OK")))</f>
        <v/>
      </c>
      <c r="H528">
        <f>IF(Vehiculos!A528="","",Vehiculos!A528)</f>
        <v/>
      </c>
      <c r="K528">
        <f>IF(Catalogos!H528="","",Catalogos!H528)</f>
        <v/>
      </c>
    </row>
    <row r="529" ht="21" customHeight="1">
      <c r="A529" s="15" t="n"/>
      <c r="B529" s="15" t="n"/>
      <c r="C529" s="27" t="n"/>
      <c r="D529" s="28" t="n"/>
      <c r="E529" s="21" t="n"/>
      <c r="F529" s="26">
        <f>IF(OR(B529="",C529="",D529=""),"",IF(COUNTIFS($B$2:$B$1001,B529,$C$2:$C$1001,"&lt;"&amp;C529)=0,"PRIMERA",IF(D529&lt;IFERROR(SUMPRODUCT(MAX(($B$2:$B$1001=B529)*($C$2:$C$1001&lt;C529)*$D$2:$D$1001)),0),"REVISAR SECUENCIA","OK")))</f>
        <v/>
      </c>
      <c r="H529">
        <f>IF(Vehiculos!A529="","",Vehiculos!A529)</f>
        <v/>
      </c>
      <c r="K529">
        <f>IF(Catalogos!H529="","",Catalogos!H529)</f>
        <v/>
      </c>
    </row>
    <row r="530" ht="21" customHeight="1">
      <c r="A530" s="15" t="n"/>
      <c r="B530" s="15" t="n"/>
      <c r="C530" s="27" t="n"/>
      <c r="D530" s="28" t="n"/>
      <c r="E530" s="21" t="n"/>
      <c r="F530" s="22">
        <f>IF(OR(B530="",C530="",D530=""),"",IF(COUNTIFS($B$2:$B$1001,B530,$C$2:$C$1001,"&lt;"&amp;C530)=0,"PRIMERA",IF(D530&lt;IFERROR(SUMPRODUCT(MAX(($B$2:$B$1001=B530)*($C$2:$C$1001&lt;C530)*$D$2:$D$1001)),0),"REVISAR SECUENCIA","OK")))</f>
        <v/>
      </c>
      <c r="H530">
        <f>IF(Vehiculos!A530="","",Vehiculos!A530)</f>
        <v/>
      </c>
      <c r="K530">
        <f>IF(Catalogos!H530="","",Catalogos!H530)</f>
        <v/>
      </c>
    </row>
    <row r="531" ht="21" customHeight="1">
      <c r="A531" s="15" t="n"/>
      <c r="B531" s="15" t="n"/>
      <c r="C531" s="27" t="n"/>
      <c r="D531" s="28" t="n"/>
      <c r="E531" s="21" t="n"/>
      <c r="F531" s="26">
        <f>IF(OR(B531="",C531="",D531=""),"",IF(COUNTIFS($B$2:$B$1001,B531,$C$2:$C$1001,"&lt;"&amp;C531)=0,"PRIMERA",IF(D531&lt;IFERROR(SUMPRODUCT(MAX(($B$2:$B$1001=B531)*($C$2:$C$1001&lt;C531)*$D$2:$D$1001)),0),"REVISAR SECUENCIA","OK")))</f>
        <v/>
      </c>
      <c r="H531">
        <f>IF(Vehiculos!A531="","",Vehiculos!A531)</f>
        <v/>
      </c>
      <c r="K531">
        <f>IF(Catalogos!H531="","",Catalogos!H531)</f>
        <v/>
      </c>
    </row>
    <row r="532" ht="21" customHeight="1">
      <c r="A532" s="15" t="n"/>
      <c r="B532" s="15" t="n"/>
      <c r="C532" s="27" t="n"/>
      <c r="D532" s="28" t="n"/>
      <c r="E532" s="21" t="n"/>
      <c r="F532" s="22">
        <f>IF(OR(B532="",C532="",D532=""),"",IF(COUNTIFS($B$2:$B$1001,B532,$C$2:$C$1001,"&lt;"&amp;C532)=0,"PRIMERA",IF(D532&lt;IFERROR(SUMPRODUCT(MAX(($B$2:$B$1001=B532)*($C$2:$C$1001&lt;C532)*$D$2:$D$1001)),0),"REVISAR SECUENCIA","OK")))</f>
        <v/>
      </c>
      <c r="H532">
        <f>IF(Vehiculos!A532="","",Vehiculos!A532)</f>
        <v/>
      </c>
      <c r="K532">
        <f>IF(Catalogos!H532="","",Catalogos!H532)</f>
        <v/>
      </c>
    </row>
    <row r="533" ht="21" customHeight="1">
      <c r="A533" s="15" t="n"/>
      <c r="B533" s="15" t="n"/>
      <c r="C533" s="27" t="n"/>
      <c r="D533" s="28" t="n"/>
      <c r="E533" s="21" t="n"/>
      <c r="F533" s="26">
        <f>IF(OR(B533="",C533="",D533=""),"",IF(COUNTIFS($B$2:$B$1001,B533,$C$2:$C$1001,"&lt;"&amp;C533)=0,"PRIMERA",IF(D533&lt;IFERROR(SUMPRODUCT(MAX(($B$2:$B$1001=B533)*($C$2:$C$1001&lt;C533)*$D$2:$D$1001)),0),"REVISAR SECUENCIA","OK")))</f>
        <v/>
      </c>
      <c r="H533">
        <f>IF(Vehiculos!A533="","",Vehiculos!A533)</f>
        <v/>
      </c>
      <c r="K533">
        <f>IF(Catalogos!H533="","",Catalogos!H533)</f>
        <v/>
      </c>
    </row>
    <row r="534" ht="21" customHeight="1">
      <c r="A534" s="15" t="n"/>
      <c r="B534" s="15" t="n"/>
      <c r="C534" s="27" t="n"/>
      <c r="D534" s="28" t="n"/>
      <c r="E534" s="21" t="n"/>
      <c r="F534" s="22">
        <f>IF(OR(B534="",C534="",D534=""),"",IF(COUNTIFS($B$2:$B$1001,B534,$C$2:$C$1001,"&lt;"&amp;C534)=0,"PRIMERA",IF(D534&lt;IFERROR(SUMPRODUCT(MAX(($B$2:$B$1001=B534)*($C$2:$C$1001&lt;C534)*$D$2:$D$1001)),0),"REVISAR SECUENCIA","OK")))</f>
        <v/>
      </c>
      <c r="H534">
        <f>IF(Vehiculos!A534="","",Vehiculos!A534)</f>
        <v/>
      </c>
      <c r="K534">
        <f>IF(Catalogos!H534="","",Catalogos!H534)</f>
        <v/>
      </c>
    </row>
    <row r="535" ht="21" customHeight="1">
      <c r="A535" s="15" t="n"/>
      <c r="B535" s="15" t="n"/>
      <c r="C535" s="27" t="n"/>
      <c r="D535" s="28" t="n"/>
      <c r="E535" s="21" t="n"/>
      <c r="F535" s="26">
        <f>IF(OR(B535="",C535="",D535=""),"",IF(COUNTIFS($B$2:$B$1001,B535,$C$2:$C$1001,"&lt;"&amp;C535)=0,"PRIMERA",IF(D535&lt;IFERROR(SUMPRODUCT(MAX(($B$2:$B$1001=B535)*($C$2:$C$1001&lt;C535)*$D$2:$D$1001)),0),"REVISAR SECUENCIA","OK")))</f>
        <v/>
      </c>
      <c r="H535">
        <f>IF(Vehiculos!A535="","",Vehiculos!A535)</f>
        <v/>
      </c>
      <c r="K535">
        <f>IF(Catalogos!H535="","",Catalogos!H535)</f>
        <v/>
      </c>
    </row>
    <row r="536" ht="21" customHeight="1">
      <c r="A536" s="15" t="n"/>
      <c r="B536" s="15" t="n"/>
      <c r="C536" s="27" t="n"/>
      <c r="D536" s="28" t="n"/>
      <c r="E536" s="21" t="n"/>
      <c r="F536" s="22">
        <f>IF(OR(B536="",C536="",D536=""),"",IF(COUNTIFS($B$2:$B$1001,B536,$C$2:$C$1001,"&lt;"&amp;C536)=0,"PRIMERA",IF(D536&lt;IFERROR(SUMPRODUCT(MAX(($B$2:$B$1001=B536)*($C$2:$C$1001&lt;C536)*$D$2:$D$1001)),0),"REVISAR SECUENCIA","OK")))</f>
        <v/>
      </c>
      <c r="H536">
        <f>IF(Vehiculos!A536="","",Vehiculos!A536)</f>
        <v/>
      </c>
      <c r="K536">
        <f>IF(Catalogos!H536="","",Catalogos!H536)</f>
        <v/>
      </c>
    </row>
    <row r="537" ht="21" customHeight="1">
      <c r="A537" s="15" t="n"/>
      <c r="B537" s="15" t="n"/>
      <c r="C537" s="27" t="n"/>
      <c r="D537" s="28" t="n"/>
      <c r="E537" s="21" t="n"/>
      <c r="F537" s="26">
        <f>IF(OR(B537="",C537="",D537=""),"",IF(COUNTIFS($B$2:$B$1001,B537,$C$2:$C$1001,"&lt;"&amp;C537)=0,"PRIMERA",IF(D537&lt;IFERROR(SUMPRODUCT(MAX(($B$2:$B$1001=B537)*($C$2:$C$1001&lt;C537)*$D$2:$D$1001)),0),"REVISAR SECUENCIA","OK")))</f>
        <v/>
      </c>
      <c r="H537">
        <f>IF(Vehiculos!A537="","",Vehiculos!A537)</f>
        <v/>
      </c>
      <c r="K537">
        <f>IF(Catalogos!H537="","",Catalogos!H537)</f>
        <v/>
      </c>
    </row>
    <row r="538" ht="21" customHeight="1">
      <c r="A538" s="15" t="n"/>
      <c r="B538" s="15" t="n"/>
      <c r="C538" s="27" t="n"/>
      <c r="D538" s="28" t="n"/>
      <c r="E538" s="21" t="n"/>
      <c r="F538" s="22">
        <f>IF(OR(B538="",C538="",D538=""),"",IF(COUNTIFS($B$2:$B$1001,B538,$C$2:$C$1001,"&lt;"&amp;C538)=0,"PRIMERA",IF(D538&lt;IFERROR(SUMPRODUCT(MAX(($B$2:$B$1001=B538)*($C$2:$C$1001&lt;C538)*$D$2:$D$1001)),0),"REVISAR SECUENCIA","OK")))</f>
        <v/>
      </c>
      <c r="H538">
        <f>IF(Vehiculos!A538="","",Vehiculos!A538)</f>
        <v/>
      </c>
      <c r="K538">
        <f>IF(Catalogos!H538="","",Catalogos!H538)</f>
        <v/>
      </c>
    </row>
    <row r="539" ht="21" customHeight="1">
      <c r="A539" s="15" t="n"/>
      <c r="B539" s="15" t="n"/>
      <c r="C539" s="27" t="n"/>
      <c r="D539" s="28" t="n"/>
      <c r="E539" s="21" t="n"/>
      <c r="F539" s="26">
        <f>IF(OR(B539="",C539="",D539=""),"",IF(COUNTIFS($B$2:$B$1001,B539,$C$2:$C$1001,"&lt;"&amp;C539)=0,"PRIMERA",IF(D539&lt;IFERROR(SUMPRODUCT(MAX(($B$2:$B$1001=B539)*($C$2:$C$1001&lt;C539)*$D$2:$D$1001)),0),"REVISAR SECUENCIA","OK")))</f>
        <v/>
      </c>
      <c r="H539">
        <f>IF(Vehiculos!A539="","",Vehiculos!A539)</f>
        <v/>
      </c>
      <c r="K539">
        <f>IF(Catalogos!H539="","",Catalogos!H539)</f>
        <v/>
      </c>
    </row>
    <row r="540" ht="21" customHeight="1">
      <c r="A540" s="15" t="n"/>
      <c r="B540" s="15" t="n"/>
      <c r="C540" s="27" t="n"/>
      <c r="D540" s="28" t="n"/>
      <c r="E540" s="21" t="n"/>
      <c r="F540" s="22">
        <f>IF(OR(B540="",C540="",D540=""),"",IF(COUNTIFS($B$2:$B$1001,B540,$C$2:$C$1001,"&lt;"&amp;C540)=0,"PRIMERA",IF(D540&lt;IFERROR(SUMPRODUCT(MAX(($B$2:$B$1001=B540)*($C$2:$C$1001&lt;C540)*$D$2:$D$1001)),0),"REVISAR SECUENCIA","OK")))</f>
        <v/>
      </c>
      <c r="H540">
        <f>IF(Vehiculos!A540="","",Vehiculos!A540)</f>
        <v/>
      </c>
      <c r="K540">
        <f>IF(Catalogos!H540="","",Catalogos!H540)</f>
        <v/>
      </c>
    </row>
    <row r="541" ht="21" customHeight="1">
      <c r="A541" s="15" t="n"/>
      <c r="B541" s="15" t="n"/>
      <c r="C541" s="27" t="n"/>
      <c r="D541" s="28" t="n"/>
      <c r="E541" s="21" t="n"/>
      <c r="F541" s="26">
        <f>IF(OR(B541="",C541="",D541=""),"",IF(COUNTIFS($B$2:$B$1001,B541,$C$2:$C$1001,"&lt;"&amp;C541)=0,"PRIMERA",IF(D541&lt;IFERROR(SUMPRODUCT(MAX(($B$2:$B$1001=B541)*($C$2:$C$1001&lt;C541)*$D$2:$D$1001)),0),"REVISAR SECUENCIA","OK")))</f>
        <v/>
      </c>
      <c r="H541">
        <f>IF(Vehiculos!A541="","",Vehiculos!A541)</f>
        <v/>
      </c>
      <c r="K541">
        <f>IF(Catalogos!H541="","",Catalogos!H541)</f>
        <v/>
      </c>
    </row>
    <row r="542" ht="21" customHeight="1">
      <c r="A542" s="15" t="n"/>
      <c r="B542" s="15" t="n"/>
      <c r="C542" s="27" t="n"/>
      <c r="D542" s="28" t="n"/>
      <c r="E542" s="21" t="n"/>
      <c r="F542" s="22">
        <f>IF(OR(B542="",C542="",D542=""),"",IF(COUNTIFS($B$2:$B$1001,B542,$C$2:$C$1001,"&lt;"&amp;C542)=0,"PRIMERA",IF(D542&lt;IFERROR(SUMPRODUCT(MAX(($B$2:$B$1001=B542)*($C$2:$C$1001&lt;C542)*$D$2:$D$1001)),0),"REVISAR SECUENCIA","OK")))</f>
        <v/>
      </c>
      <c r="H542">
        <f>IF(Vehiculos!A542="","",Vehiculos!A542)</f>
        <v/>
      </c>
      <c r="K542">
        <f>IF(Catalogos!H542="","",Catalogos!H542)</f>
        <v/>
      </c>
    </row>
    <row r="543" ht="21" customHeight="1">
      <c r="A543" s="15" t="n"/>
      <c r="B543" s="15" t="n"/>
      <c r="C543" s="27" t="n"/>
      <c r="D543" s="28" t="n"/>
      <c r="E543" s="21" t="n"/>
      <c r="F543" s="26">
        <f>IF(OR(B543="",C543="",D543=""),"",IF(COUNTIFS($B$2:$B$1001,B543,$C$2:$C$1001,"&lt;"&amp;C543)=0,"PRIMERA",IF(D543&lt;IFERROR(SUMPRODUCT(MAX(($B$2:$B$1001=B543)*($C$2:$C$1001&lt;C543)*$D$2:$D$1001)),0),"REVISAR SECUENCIA","OK")))</f>
        <v/>
      </c>
      <c r="H543">
        <f>IF(Vehiculos!A543="","",Vehiculos!A543)</f>
        <v/>
      </c>
      <c r="K543">
        <f>IF(Catalogos!H543="","",Catalogos!H543)</f>
        <v/>
      </c>
    </row>
    <row r="544" ht="21" customHeight="1">
      <c r="A544" s="15" t="n"/>
      <c r="B544" s="15" t="n"/>
      <c r="C544" s="27" t="n"/>
      <c r="D544" s="28" t="n"/>
      <c r="E544" s="21" t="n"/>
      <c r="F544" s="22">
        <f>IF(OR(B544="",C544="",D544=""),"",IF(COUNTIFS($B$2:$B$1001,B544,$C$2:$C$1001,"&lt;"&amp;C544)=0,"PRIMERA",IF(D544&lt;IFERROR(SUMPRODUCT(MAX(($B$2:$B$1001=B544)*($C$2:$C$1001&lt;C544)*$D$2:$D$1001)),0),"REVISAR SECUENCIA","OK")))</f>
        <v/>
      </c>
      <c r="H544">
        <f>IF(Vehiculos!A544="","",Vehiculos!A544)</f>
        <v/>
      </c>
      <c r="K544">
        <f>IF(Catalogos!H544="","",Catalogos!H544)</f>
        <v/>
      </c>
    </row>
    <row r="545" ht="21" customHeight="1">
      <c r="A545" s="15" t="n"/>
      <c r="B545" s="15" t="n"/>
      <c r="C545" s="27" t="n"/>
      <c r="D545" s="28" t="n"/>
      <c r="E545" s="21" t="n"/>
      <c r="F545" s="26">
        <f>IF(OR(B545="",C545="",D545=""),"",IF(COUNTIFS($B$2:$B$1001,B545,$C$2:$C$1001,"&lt;"&amp;C545)=0,"PRIMERA",IF(D545&lt;IFERROR(SUMPRODUCT(MAX(($B$2:$B$1001=B545)*($C$2:$C$1001&lt;C545)*$D$2:$D$1001)),0),"REVISAR SECUENCIA","OK")))</f>
        <v/>
      </c>
      <c r="H545">
        <f>IF(Vehiculos!A545="","",Vehiculos!A545)</f>
        <v/>
      </c>
      <c r="K545">
        <f>IF(Catalogos!H545="","",Catalogos!H545)</f>
        <v/>
      </c>
    </row>
    <row r="546" ht="21" customHeight="1">
      <c r="A546" s="15" t="n"/>
      <c r="B546" s="15" t="n"/>
      <c r="C546" s="27" t="n"/>
      <c r="D546" s="28" t="n"/>
      <c r="E546" s="21" t="n"/>
      <c r="F546" s="22">
        <f>IF(OR(B546="",C546="",D546=""),"",IF(COUNTIFS($B$2:$B$1001,B546,$C$2:$C$1001,"&lt;"&amp;C546)=0,"PRIMERA",IF(D546&lt;IFERROR(SUMPRODUCT(MAX(($B$2:$B$1001=B546)*($C$2:$C$1001&lt;C546)*$D$2:$D$1001)),0),"REVISAR SECUENCIA","OK")))</f>
        <v/>
      </c>
      <c r="H546">
        <f>IF(Vehiculos!A546="","",Vehiculos!A546)</f>
        <v/>
      </c>
      <c r="K546">
        <f>IF(Catalogos!H546="","",Catalogos!H546)</f>
        <v/>
      </c>
    </row>
    <row r="547" ht="21" customHeight="1">
      <c r="A547" s="15" t="n"/>
      <c r="B547" s="15" t="n"/>
      <c r="C547" s="27" t="n"/>
      <c r="D547" s="28" t="n"/>
      <c r="E547" s="21" t="n"/>
      <c r="F547" s="26">
        <f>IF(OR(B547="",C547="",D547=""),"",IF(COUNTIFS($B$2:$B$1001,B547,$C$2:$C$1001,"&lt;"&amp;C547)=0,"PRIMERA",IF(D547&lt;IFERROR(SUMPRODUCT(MAX(($B$2:$B$1001=B547)*($C$2:$C$1001&lt;C547)*$D$2:$D$1001)),0),"REVISAR SECUENCIA","OK")))</f>
        <v/>
      </c>
      <c r="H547">
        <f>IF(Vehiculos!A547="","",Vehiculos!A547)</f>
        <v/>
      </c>
      <c r="K547">
        <f>IF(Catalogos!H547="","",Catalogos!H547)</f>
        <v/>
      </c>
    </row>
    <row r="548" ht="21" customHeight="1">
      <c r="A548" s="15" t="n"/>
      <c r="B548" s="15" t="n"/>
      <c r="C548" s="27" t="n"/>
      <c r="D548" s="28" t="n"/>
      <c r="E548" s="21" t="n"/>
      <c r="F548" s="22">
        <f>IF(OR(B548="",C548="",D548=""),"",IF(COUNTIFS($B$2:$B$1001,B548,$C$2:$C$1001,"&lt;"&amp;C548)=0,"PRIMERA",IF(D548&lt;IFERROR(SUMPRODUCT(MAX(($B$2:$B$1001=B548)*($C$2:$C$1001&lt;C548)*$D$2:$D$1001)),0),"REVISAR SECUENCIA","OK")))</f>
        <v/>
      </c>
      <c r="H548">
        <f>IF(Vehiculos!A548="","",Vehiculos!A548)</f>
        <v/>
      </c>
      <c r="K548">
        <f>IF(Catalogos!H548="","",Catalogos!H548)</f>
        <v/>
      </c>
    </row>
    <row r="549" ht="21" customHeight="1">
      <c r="A549" s="15" t="n"/>
      <c r="B549" s="15" t="n"/>
      <c r="C549" s="27" t="n"/>
      <c r="D549" s="28" t="n"/>
      <c r="E549" s="21" t="n"/>
      <c r="F549" s="26">
        <f>IF(OR(B549="",C549="",D549=""),"",IF(COUNTIFS($B$2:$B$1001,B549,$C$2:$C$1001,"&lt;"&amp;C549)=0,"PRIMERA",IF(D549&lt;IFERROR(SUMPRODUCT(MAX(($B$2:$B$1001=B549)*($C$2:$C$1001&lt;C549)*$D$2:$D$1001)),0),"REVISAR SECUENCIA","OK")))</f>
        <v/>
      </c>
      <c r="H549">
        <f>IF(Vehiculos!A549="","",Vehiculos!A549)</f>
        <v/>
      </c>
      <c r="K549">
        <f>IF(Catalogos!H549="","",Catalogos!H549)</f>
        <v/>
      </c>
    </row>
    <row r="550" ht="21" customHeight="1">
      <c r="A550" s="15" t="n"/>
      <c r="B550" s="15" t="n"/>
      <c r="C550" s="27" t="n"/>
      <c r="D550" s="28" t="n"/>
      <c r="E550" s="21" t="n"/>
      <c r="F550" s="22">
        <f>IF(OR(B550="",C550="",D550=""),"",IF(COUNTIFS($B$2:$B$1001,B550,$C$2:$C$1001,"&lt;"&amp;C550)=0,"PRIMERA",IF(D550&lt;IFERROR(SUMPRODUCT(MAX(($B$2:$B$1001=B550)*($C$2:$C$1001&lt;C550)*$D$2:$D$1001)),0),"REVISAR SECUENCIA","OK")))</f>
        <v/>
      </c>
      <c r="H550">
        <f>IF(Vehiculos!A550="","",Vehiculos!A550)</f>
        <v/>
      </c>
      <c r="K550">
        <f>IF(Catalogos!H550="","",Catalogos!H550)</f>
        <v/>
      </c>
    </row>
    <row r="551" ht="21" customHeight="1">
      <c r="A551" s="15" t="n"/>
      <c r="B551" s="15" t="n"/>
      <c r="C551" s="27" t="n"/>
      <c r="D551" s="28" t="n"/>
      <c r="E551" s="21" t="n"/>
      <c r="F551" s="26">
        <f>IF(OR(B551="",C551="",D551=""),"",IF(COUNTIFS($B$2:$B$1001,B551,$C$2:$C$1001,"&lt;"&amp;C551)=0,"PRIMERA",IF(D551&lt;IFERROR(SUMPRODUCT(MAX(($B$2:$B$1001=B551)*($C$2:$C$1001&lt;C551)*$D$2:$D$1001)),0),"REVISAR SECUENCIA","OK")))</f>
        <v/>
      </c>
      <c r="H551">
        <f>IF(Vehiculos!A551="","",Vehiculos!A551)</f>
        <v/>
      </c>
      <c r="K551">
        <f>IF(Catalogos!H551="","",Catalogos!H551)</f>
        <v/>
      </c>
    </row>
    <row r="552" ht="21" customHeight="1">
      <c r="A552" s="15" t="n"/>
      <c r="B552" s="15" t="n"/>
      <c r="C552" s="27" t="n"/>
      <c r="D552" s="28" t="n"/>
      <c r="E552" s="21" t="n"/>
      <c r="F552" s="22">
        <f>IF(OR(B552="",C552="",D552=""),"",IF(COUNTIFS($B$2:$B$1001,B552,$C$2:$C$1001,"&lt;"&amp;C552)=0,"PRIMERA",IF(D552&lt;IFERROR(SUMPRODUCT(MAX(($B$2:$B$1001=B552)*($C$2:$C$1001&lt;C552)*$D$2:$D$1001)),0),"REVISAR SECUENCIA","OK")))</f>
        <v/>
      </c>
      <c r="H552">
        <f>IF(Vehiculos!A552="","",Vehiculos!A552)</f>
        <v/>
      </c>
      <c r="K552">
        <f>IF(Catalogos!H552="","",Catalogos!H552)</f>
        <v/>
      </c>
    </row>
    <row r="553" ht="21" customHeight="1">
      <c r="A553" s="15" t="n"/>
      <c r="B553" s="15" t="n"/>
      <c r="C553" s="27" t="n"/>
      <c r="D553" s="28" t="n"/>
      <c r="E553" s="21" t="n"/>
      <c r="F553" s="26">
        <f>IF(OR(B553="",C553="",D553=""),"",IF(COUNTIFS($B$2:$B$1001,B553,$C$2:$C$1001,"&lt;"&amp;C553)=0,"PRIMERA",IF(D553&lt;IFERROR(SUMPRODUCT(MAX(($B$2:$B$1001=B553)*($C$2:$C$1001&lt;C553)*$D$2:$D$1001)),0),"REVISAR SECUENCIA","OK")))</f>
        <v/>
      </c>
      <c r="H553">
        <f>IF(Vehiculos!A553="","",Vehiculos!A553)</f>
        <v/>
      </c>
      <c r="K553">
        <f>IF(Catalogos!H553="","",Catalogos!H553)</f>
        <v/>
      </c>
    </row>
    <row r="554" ht="21" customHeight="1">
      <c r="A554" s="15" t="n"/>
      <c r="B554" s="15" t="n"/>
      <c r="C554" s="27" t="n"/>
      <c r="D554" s="28" t="n"/>
      <c r="E554" s="21" t="n"/>
      <c r="F554" s="22">
        <f>IF(OR(B554="",C554="",D554=""),"",IF(COUNTIFS($B$2:$B$1001,B554,$C$2:$C$1001,"&lt;"&amp;C554)=0,"PRIMERA",IF(D554&lt;IFERROR(SUMPRODUCT(MAX(($B$2:$B$1001=B554)*($C$2:$C$1001&lt;C554)*$D$2:$D$1001)),0),"REVISAR SECUENCIA","OK")))</f>
        <v/>
      </c>
      <c r="H554">
        <f>IF(Vehiculos!A554="","",Vehiculos!A554)</f>
        <v/>
      </c>
      <c r="K554">
        <f>IF(Catalogos!H554="","",Catalogos!H554)</f>
        <v/>
      </c>
    </row>
    <row r="555" ht="21" customHeight="1">
      <c r="A555" s="15" t="n"/>
      <c r="B555" s="15" t="n"/>
      <c r="C555" s="27" t="n"/>
      <c r="D555" s="28" t="n"/>
      <c r="E555" s="21" t="n"/>
      <c r="F555" s="26">
        <f>IF(OR(B555="",C555="",D555=""),"",IF(COUNTIFS($B$2:$B$1001,B555,$C$2:$C$1001,"&lt;"&amp;C555)=0,"PRIMERA",IF(D555&lt;IFERROR(SUMPRODUCT(MAX(($B$2:$B$1001=B555)*($C$2:$C$1001&lt;C555)*$D$2:$D$1001)),0),"REVISAR SECUENCIA","OK")))</f>
        <v/>
      </c>
      <c r="H555">
        <f>IF(Vehiculos!A555="","",Vehiculos!A555)</f>
        <v/>
      </c>
      <c r="K555">
        <f>IF(Catalogos!H555="","",Catalogos!H555)</f>
        <v/>
      </c>
    </row>
    <row r="556" ht="21" customHeight="1">
      <c r="A556" s="15" t="n"/>
      <c r="B556" s="15" t="n"/>
      <c r="C556" s="27" t="n"/>
      <c r="D556" s="28" t="n"/>
      <c r="E556" s="21" t="n"/>
      <c r="F556" s="22">
        <f>IF(OR(B556="",C556="",D556=""),"",IF(COUNTIFS($B$2:$B$1001,B556,$C$2:$C$1001,"&lt;"&amp;C556)=0,"PRIMERA",IF(D556&lt;IFERROR(SUMPRODUCT(MAX(($B$2:$B$1001=B556)*($C$2:$C$1001&lt;C556)*$D$2:$D$1001)),0),"REVISAR SECUENCIA","OK")))</f>
        <v/>
      </c>
      <c r="H556">
        <f>IF(Vehiculos!A556="","",Vehiculos!A556)</f>
        <v/>
      </c>
      <c r="K556">
        <f>IF(Catalogos!H556="","",Catalogos!H556)</f>
        <v/>
      </c>
    </row>
    <row r="557" ht="21" customHeight="1">
      <c r="A557" s="15" t="n"/>
      <c r="B557" s="15" t="n"/>
      <c r="C557" s="27" t="n"/>
      <c r="D557" s="28" t="n"/>
      <c r="E557" s="21" t="n"/>
      <c r="F557" s="26">
        <f>IF(OR(B557="",C557="",D557=""),"",IF(COUNTIFS($B$2:$B$1001,B557,$C$2:$C$1001,"&lt;"&amp;C557)=0,"PRIMERA",IF(D557&lt;IFERROR(SUMPRODUCT(MAX(($B$2:$B$1001=B557)*($C$2:$C$1001&lt;C557)*$D$2:$D$1001)),0),"REVISAR SECUENCIA","OK")))</f>
        <v/>
      </c>
      <c r="H557">
        <f>IF(Vehiculos!A557="","",Vehiculos!A557)</f>
        <v/>
      </c>
      <c r="K557">
        <f>IF(Catalogos!H557="","",Catalogos!H557)</f>
        <v/>
      </c>
    </row>
    <row r="558" ht="21" customHeight="1">
      <c r="A558" s="15" t="n"/>
      <c r="B558" s="15" t="n"/>
      <c r="C558" s="27" t="n"/>
      <c r="D558" s="28" t="n"/>
      <c r="E558" s="21" t="n"/>
      <c r="F558" s="22">
        <f>IF(OR(B558="",C558="",D558=""),"",IF(COUNTIFS($B$2:$B$1001,B558,$C$2:$C$1001,"&lt;"&amp;C558)=0,"PRIMERA",IF(D558&lt;IFERROR(SUMPRODUCT(MAX(($B$2:$B$1001=B558)*($C$2:$C$1001&lt;C558)*$D$2:$D$1001)),0),"REVISAR SECUENCIA","OK")))</f>
        <v/>
      </c>
      <c r="H558">
        <f>IF(Vehiculos!A558="","",Vehiculos!A558)</f>
        <v/>
      </c>
      <c r="K558">
        <f>IF(Catalogos!H558="","",Catalogos!H558)</f>
        <v/>
      </c>
    </row>
    <row r="559" ht="21" customHeight="1">
      <c r="A559" s="15" t="n"/>
      <c r="B559" s="15" t="n"/>
      <c r="C559" s="27" t="n"/>
      <c r="D559" s="28" t="n"/>
      <c r="E559" s="21" t="n"/>
      <c r="F559" s="26">
        <f>IF(OR(B559="",C559="",D559=""),"",IF(COUNTIFS($B$2:$B$1001,B559,$C$2:$C$1001,"&lt;"&amp;C559)=0,"PRIMERA",IF(D559&lt;IFERROR(SUMPRODUCT(MAX(($B$2:$B$1001=B559)*($C$2:$C$1001&lt;C559)*$D$2:$D$1001)),0),"REVISAR SECUENCIA","OK")))</f>
        <v/>
      </c>
      <c r="H559">
        <f>IF(Vehiculos!A559="","",Vehiculos!A559)</f>
        <v/>
      </c>
      <c r="K559">
        <f>IF(Catalogos!H559="","",Catalogos!H559)</f>
        <v/>
      </c>
    </row>
    <row r="560" ht="21" customHeight="1">
      <c r="A560" s="15" t="n"/>
      <c r="B560" s="15" t="n"/>
      <c r="C560" s="27" t="n"/>
      <c r="D560" s="28" t="n"/>
      <c r="E560" s="21" t="n"/>
      <c r="F560" s="22">
        <f>IF(OR(B560="",C560="",D560=""),"",IF(COUNTIFS($B$2:$B$1001,B560,$C$2:$C$1001,"&lt;"&amp;C560)=0,"PRIMERA",IF(D560&lt;IFERROR(SUMPRODUCT(MAX(($B$2:$B$1001=B560)*($C$2:$C$1001&lt;C560)*$D$2:$D$1001)),0),"REVISAR SECUENCIA","OK")))</f>
        <v/>
      </c>
      <c r="H560">
        <f>IF(Vehiculos!A560="","",Vehiculos!A560)</f>
        <v/>
      </c>
      <c r="K560">
        <f>IF(Catalogos!H560="","",Catalogos!H560)</f>
        <v/>
      </c>
    </row>
    <row r="561" ht="21" customHeight="1">
      <c r="A561" s="15" t="n"/>
      <c r="B561" s="15" t="n"/>
      <c r="C561" s="27" t="n"/>
      <c r="D561" s="28" t="n"/>
      <c r="E561" s="21" t="n"/>
      <c r="F561" s="26">
        <f>IF(OR(B561="",C561="",D561=""),"",IF(COUNTIFS($B$2:$B$1001,B561,$C$2:$C$1001,"&lt;"&amp;C561)=0,"PRIMERA",IF(D561&lt;IFERROR(SUMPRODUCT(MAX(($B$2:$B$1001=B561)*($C$2:$C$1001&lt;C561)*$D$2:$D$1001)),0),"REVISAR SECUENCIA","OK")))</f>
        <v/>
      </c>
      <c r="H561">
        <f>IF(Vehiculos!A561="","",Vehiculos!A561)</f>
        <v/>
      </c>
      <c r="K561">
        <f>IF(Catalogos!H561="","",Catalogos!H561)</f>
        <v/>
      </c>
    </row>
    <row r="562" ht="21" customHeight="1">
      <c r="A562" s="15" t="n"/>
      <c r="B562" s="15" t="n"/>
      <c r="C562" s="27" t="n"/>
      <c r="D562" s="28" t="n"/>
      <c r="E562" s="21" t="n"/>
      <c r="F562" s="22">
        <f>IF(OR(B562="",C562="",D562=""),"",IF(COUNTIFS($B$2:$B$1001,B562,$C$2:$C$1001,"&lt;"&amp;C562)=0,"PRIMERA",IF(D562&lt;IFERROR(SUMPRODUCT(MAX(($B$2:$B$1001=B562)*($C$2:$C$1001&lt;C562)*$D$2:$D$1001)),0),"REVISAR SECUENCIA","OK")))</f>
        <v/>
      </c>
      <c r="H562">
        <f>IF(Vehiculos!A562="","",Vehiculos!A562)</f>
        <v/>
      </c>
      <c r="K562">
        <f>IF(Catalogos!H562="","",Catalogos!H562)</f>
        <v/>
      </c>
    </row>
    <row r="563" ht="21" customHeight="1">
      <c r="A563" s="15" t="n"/>
      <c r="B563" s="15" t="n"/>
      <c r="C563" s="27" t="n"/>
      <c r="D563" s="28" t="n"/>
      <c r="E563" s="21" t="n"/>
      <c r="F563" s="26">
        <f>IF(OR(B563="",C563="",D563=""),"",IF(COUNTIFS($B$2:$B$1001,B563,$C$2:$C$1001,"&lt;"&amp;C563)=0,"PRIMERA",IF(D563&lt;IFERROR(SUMPRODUCT(MAX(($B$2:$B$1001=B563)*($C$2:$C$1001&lt;C563)*$D$2:$D$1001)),0),"REVISAR SECUENCIA","OK")))</f>
        <v/>
      </c>
      <c r="H563">
        <f>IF(Vehiculos!A563="","",Vehiculos!A563)</f>
        <v/>
      </c>
      <c r="K563">
        <f>IF(Catalogos!H563="","",Catalogos!H563)</f>
        <v/>
      </c>
    </row>
    <row r="564" ht="21" customHeight="1">
      <c r="A564" s="15" t="n"/>
      <c r="B564" s="15" t="n"/>
      <c r="C564" s="27" t="n"/>
      <c r="D564" s="28" t="n"/>
      <c r="E564" s="21" t="n"/>
      <c r="F564" s="22">
        <f>IF(OR(B564="",C564="",D564=""),"",IF(COUNTIFS($B$2:$B$1001,B564,$C$2:$C$1001,"&lt;"&amp;C564)=0,"PRIMERA",IF(D564&lt;IFERROR(SUMPRODUCT(MAX(($B$2:$B$1001=B564)*($C$2:$C$1001&lt;C564)*$D$2:$D$1001)),0),"REVISAR SECUENCIA","OK")))</f>
        <v/>
      </c>
      <c r="H564">
        <f>IF(Vehiculos!A564="","",Vehiculos!A564)</f>
        <v/>
      </c>
      <c r="K564">
        <f>IF(Catalogos!H564="","",Catalogos!H564)</f>
        <v/>
      </c>
    </row>
    <row r="565" ht="21" customHeight="1">
      <c r="A565" s="15" t="n"/>
      <c r="B565" s="15" t="n"/>
      <c r="C565" s="27" t="n"/>
      <c r="D565" s="28" t="n"/>
      <c r="E565" s="21" t="n"/>
      <c r="F565" s="26">
        <f>IF(OR(B565="",C565="",D565=""),"",IF(COUNTIFS($B$2:$B$1001,B565,$C$2:$C$1001,"&lt;"&amp;C565)=0,"PRIMERA",IF(D565&lt;IFERROR(SUMPRODUCT(MAX(($B$2:$B$1001=B565)*($C$2:$C$1001&lt;C565)*$D$2:$D$1001)),0),"REVISAR SECUENCIA","OK")))</f>
        <v/>
      </c>
      <c r="H565">
        <f>IF(Vehiculos!A565="","",Vehiculos!A565)</f>
        <v/>
      </c>
      <c r="K565">
        <f>IF(Catalogos!H565="","",Catalogos!H565)</f>
        <v/>
      </c>
    </row>
    <row r="566" ht="21" customHeight="1">
      <c r="A566" s="15" t="n"/>
      <c r="B566" s="15" t="n"/>
      <c r="C566" s="27" t="n"/>
      <c r="D566" s="28" t="n"/>
      <c r="E566" s="21" t="n"/>
      <c r="F566" s="22">
        <f>IF(OR(B566="",C566="",D566=""),"",IF(COUNTIFS($B$2:$B$1001,B566,$C$2:$C$1001,"&lt;"&amp;C566)=0,"PRIMERA",IF(D566&lt;IFERROR(SUMPRODUCT(MAX(($B$2:$B$1001=B566)*($C$2:$C$1001&lt;C566)*$D$2:$D$1001)),0),"REVISAR SECUENCIA","OK")))</f>
        <v/>
      </c>
      <c r="H566">
        <f>IF(Vehiculos!A566="","",Vehiculos!A566)</f>
        <v/>
      </c>
      <c r="K566">
        <f>IF(Catalogos!H566="","",Catalogos!H566)</f>
        <v/>
      </c>
    </row>
    <row r="567" ht="21" customHeight="1">
      <c r="A567" s="15" t="n"/>
      <c r="B567" s="15" t="n"/>
      <c r="C567" s="27" t="n"/>
      <c r="D567" s="28" t="n"/>
      <c r="E567" s="21" t="n"/>
      <c r="F567" s="26">
        <f>IF(OR(B567="",C567="",D567=""),"",IF(COUNTIFS($B$2:$B$1001,B567,$C$2:$C$1001,"&lt;"&amp;C567)=0,"PRIMERA",IF(D567&lt;IFERROR(SUMPRODUCT(MAX(($B$2:$B$1001=B567)*($C$2:$C$1001&lt;C567)*$D$2:$D$1001)),0),"REVISAR SECUENCIA","OK")))</f>
        <v/>
      </c>
      <c r="H567">
        <f>IF(Vehiculos!A567="","",Vehiculos!A567)</f>
        <v/>
      </c>
      <c r="K567">
        <f>IF(Catalogos!H567="","",Catalogos!H567)</f>
        <v/>
      </c>
    </row>
    <row r="568" ht="21" customHeight="1">
      <c r="A568" s="15" t="n"/>
      <c r="B568" s="15" t="n"/>
      <c r="C568" s="27" t="n"/>
      <c r="D568" s="28" t="n"/>
      <c r="E568" s="21" t="n"/>
      <c r="F568" s="22">
        <f>IF(OR(B568="",C568="",D568=""),"",IF(COUNTIFS($B$2:$B$1001,B568,$C$2:$C$1001,"&lt;"&amp;C568)=0,"PRIMERA",IF(D568&lt;IFERROR(SUMPRODUCT(MAX(($B$2:$B$1001=B568)*($C$2:$C$1001&lt;C568)*$D$2:$D$1001)),0),"REVISAR SECUENCIA","OK")))</f>
        <v/>
      </c>
      <c r="H568">
        <f>IF(Vehiculos!A568="","",Vehiculos!A568)</f>
        <v/>
      </c>
      <c r="K568">
        <f>IF(Catalogos!H568="","",Catalogos!H568)</f>
        <v/>
      </c>
    </row>
    <row r="569" ht="21" customHeight="1">
      <c r="A569" s="15" t="n"/>
      <c r="B569" s="15" t="n"/>
      <c r="C569" s="27" t="n"/>
      <c r="D569" s="28" t="n"/>
      <c r="E569" s="21" t="n"/>
      <c r="F569" s="26">
        <f>IF(OR(B569="",C569="",D569=""),"",IF(COUNTIFS($B$2:$B$1001,B569,$C$2:$C$1001,"&lt;"&amp;C569)=0,"PRIMERA",IF(D569&lt;IFERROR(SUMPRODUCT(MAX(($B$2:$B$1001=B569)*($C$2:$C$1001&lt;C569)*$D$2:$D$1001)),0),"REVISAR SECUENCIA","OK")))</f>
        <v/>
      </c>
      <c r="H569">
        <f>IF(Vehiculos!A569="","",Vehiculos!A569)</f>
        <v/>
      </c>
      <c r="K569">
        <f>IF(Catalogos!H569="","",Catalogos!H569)</f>
        <v/>
      </c>
    </row>
    <row r="570" ht="21" customHeight="1">
      <c r="A570" s="15" t="n"/>
      <c r="B570" s="15" t="n"/>
      <c r="C570" s="27" t="n"/>
      <c r="D570" s="28" t="n"/>
      <c r="E570" s="21" t="n"/>
      <c r="F570" s="22">
        <f>IF(OR(B570="",C570="",D570=""),"",IF(COUNTIFS($B$2:$B$1001,B570,$C$2:$C$1001,"&lt;"&amp;C570)=0,"PRIMERA",IF(D570&lt;IFERROR(SUMPRODUCT(MAX(($B$2:$B$1001=B570)*($C$2:$C$1001&lt;C570)*$D$2:$D$1001)),0),"REVISAR SECUENCIA","OK")))</f>
        <v/>
      </c>
      <c r="H570">
        <f>IF(Vehiculos!A570="","",Vehiculos!A570)</f>
        <v/>
      </c>
      <c r="K570">
        <f>IF(Catalogos!H570="","",Catalogos!H570)</f>
        <v/>
      </c>
    </row>
    <row r="571" ht="21" customHeight="1">
      <c r="A571" s="15" t="n"/>
      <c r="B571" s="15" t="n"/>
      <c r="C571" s="27" t="n"/>
      <c r="D571" s="28" t="n"/>
      <c r="E571" s="21" t="n"/>
      <c r="F571" s="26">
        <f>IF(OR(B571="",C571="",D571=""),"",IF(COUNTIFS($B$2:$B$1001,B571,$C$2:$C$1001,"&lt;"&amp;C571)=0,"PRIMERA",IF(D571&lt;IFERROR(SUMPRODUCT(MAX(($B$2:$B$1001=B571)*($C$2:$C$1001&lt;C571)*$D$2:$D$1001)),0),"REVISAR SECUENCIA","OK")))</f>
        <v/>
      </c>
      <c r="H571">
        <f>IF(Vehiculos!A571="","",Vehiculos!A571)</f>
        <v/>
      </c>
      <c r="K571">
        <f>IF(Catalogos!H571="","",Catalogos!H571)</f>
        <v/>
      </c>
    </row>
    <row r="572" ht="21" customHeight="1">
      <c r="A572" s="15" t="n"/>
      <c r="B572" s="15" t="n"/>
      <c r="C572" s="27" t="n"/>
      <c r="D572" s="28" t="n"/>
      <c r="E572" s="21" t="n"/>
      <c r="F572" s="22">
        <f>IF(OR(B572="",C572="",D572=""),"",IF(COUNTIFS($B$2:$B$1001,B572,$C$2:$C$1001,"&lt;"&amp;C572)=0,"PRIMERA",IF(D572&lt;IFERROR(SUMPRODUCT(MAX(($B$2:$B$1001=B572)*($C$2:$C$1001&lt;C572)*$D$2:$D$1001)),0),"REVISAR SECUENCIA","OK")))</f>
        <v/>
      </c>
      <c r="H572">
        <f>IF(Vehiculos!A572="","",Vehiculos!A572)</f>
        <v/>
      </c>
      <c r="K572">
        <f>IF(Catalogos!H572="","",Catalogos!H572)</f>
        <v/>
      </c>
    </row>
    <row r="573" ht="21" customHeight="1">
      <c r="A573" s="15" t="n"/>
      <c r="B573" s="15" t="n"/>
      <c r="C573" s="27" t="n"/>
      <c r="D573" s="28" t="n"/>
      <c r="E573" s="21" t="n"/>
      <c r="F573" s="26">
        <f>IF(OR(B573="",C573="",D573=""),"",IF(COUNTIFS($B$2:$B$1001,B573,$C$2:$C$1001,"&lt;"&amp;C573)=0,"PRIMERA",IF(D573&lt;IFERROR(SUMPRODUCT(MAX(($B$2:$B$1001=B573)*($C$2:$C$1001&lt;C573)*$D$2:$D$1001)),0),"REVISAR SECUENCIA","OK")))</f>
        <v/>
      </c>
      <c r="H573">
        <f>IF(Vehiculos!A573="","",Vehiculos!A573)</f>
        <v/>
      </c>
      <c r="K573">
        <f>IF(Catalogos!H573="","",Catalogos!H573)</f>
        <v/>
      </c>
    </row>
    <row r="574" ht="21" customHeight="1">
      <c r="A574" s="15" t="n"/>
      <c r="B574" s="15" t="n"/>
      <c r="C574" s="27" t="n"/>
      <c r="D574" s="28" t="n"/>
      <c r="E574" s="21" t="n"/>
      <c r="F574" s="22">
        <f>IF(OR(B574="",C574="",D574=""),"",IF(COUNTIFS($B$2:$B$1001,B574,$C$2:$C$1001,"&lt;"&amp;C574)=0,"PRIMERA",IF(D574&lt;IFERROR(SUMPRODUCT(MAX(($B$2:$B$1001=B574)*($C$2:$C$1001&lt;C574)*$D$2:$D$1001)),0),"REVISAR SECUENCIA","OK")))</f>
        <v/>
      </c>
      <c r="H574">
        <f>IF(Vehiculos!A574="","",Vehiculos!A574)</f>
        <v/>
      </c>
      <c r="K574">
        <f>IF(Catalogos!H574="","",Catalogos!H574)</f>
        <v/>
      </c>
    </row>
    <row r="575" ht="21" customHeight="1">
      <c r="A575" s="15" t="n"/>
      <c r="B575" s="15" t="n"/>
      <c r="C575" s="27" t="n"/>
      <c r="D575" s="28" t="n"/>
      <c r="E575" s="21" t="n"/>
      <c r="F575" s="26">
        <f>IF(OR(B575="",C575="",D575=""),"",IF(COUNTIFS($B$2:$B$1001,B575,$C$2:$C$1001,"&lt;"&amp;C575)=0,"PRIMERA",IF(D575&lt;IFERROR(SUMPRODUCT(MAX(($B$2:$B$1001=B575)*($C$2:$C$1001&lt;C575)*$D$2:$D$1001)),0),"REVISAR SECUENCIA","OK")))</f>
        <v/>
      </c>
      <c r="H575">
        <f>IF(Vehiculos!A575="","",Vehiculos!A575)</f>
        <v/>
      </c>
      <c r="K575">
        <f>IF(Catalogos!H575="","",Catalogos!H575)</f>
        <v/>
      </c>
    </row>
    <row r="576" ht="21" customHeight="1">
      <c r="A576" s="15" t="n"/>
      <c r="B576" s="15" t="n"/>
      <c r="C576" s="27" t="n"/>
      <c r="D576" s="28" t="n"/>
      <c r="E576" s="21" t="n"/>
      <c r="F576" s="22">
        <f>IF(OR(B576="",C576="",D576=""),"",IF(COUNTIFS($B$2:$B$1001,B576,$C$2:$C$1001,"&lt;"&amp;C576)=0,"PRIMERA",IF(D576&lt;IFERROR(SUMPRODUCT(MAX(($B$2:$B$1001=B576)*($C$2:$C$1001&lt;C576)*$D$2:$D$1001)),0),"REVISAR SECUENCIA","OK")))</f>
        <v/>
      </c>
      <c r="H576">
        <f>IF(Vehiculos!A576="","",Vehiculos!A576)</f>
        <v/>
      </c>
      <c r="K576">
        <f>IF(Catalogos!H576="","",Catalogos!H576)</f>
        <v/>
      </c>
    </row>
    <row r="577" ht="21" customHeight="1">
      <c r="A577" s="15" t="n"/>
      <c r="B577" s="15" t="n"/>
      <c r="C577" s="27" t="n"/>
      <c r="D577" s="28" t="n"/>
      <c r="E577" s="21" t="n"/>
      <c r="F577" s="26">
        <f>IF(OR(B577="",C577="",D577=""),"",IF(COUNTIFS($B$2:$B$1001,B577,$C$2:$C$1001,"&lt;"&amp;C577)=0,"PRIMERA",IF(D577&lt;IFERROR(SUMPRODUCT(MAX(($B$2:$B$1001=B577)*($C$2:$C$1001&lt;C577)*$D$2:$D$1001)),0),"REVISAR SECUENCIA","OK")))</f>
        <v/>
      </c>
      <c r="H577">
        <f>IF(Vehiculos!A577="","",Vehiculos!A577)</f>
        <v/>
      </c>
      <c r="K577">
        <f>IF(Catalogos!H577="","",Catalogos!H577)</f>
        <v/>
      </c>
    </row>
    <row r="578" ht="21" customHeight="1">
      <c r="A578" s="15" t="n"/>
      <c r="B578" s="15" t="n"/>
      <c r="C578" s="27" t="n"/>
      <c r="D578" s="28" t="n"/>
      <c r="E578" s="21" t="n"/>
      <c r="F578" s="22">
        <f>IF(OR(B578="",C578="",D578=""),"",IF(COUNTIFS($B$2:$B$1001,B578,$C$2:$C$1001,"&lt;"&amp;C578)=0,"PRIMERA",IF(D578&lt;IFERROR(SUMPRODUCT(MAX(($B$2:$B$1001=B578)*($C$2:$C$1001&lt;C578)*$D$2:$D$1001)),0),"REVISAR SECUENCIA","OK")))</f>
        <v/>
      </c>
      <c r="H578">
        <f>IF(Vehiculos!A578="","",Vehiculos!A578)</f>
        <v/>
      </c>
      <c r="K578">
        <f>IF(Catalogos!H578="","",Catalogos!H578)</f>
        <v/>
      </c>
    </row>
    <row r="579" ht="21" customHeight="1">
      <c r="A579" s="15" t="n"/>
      <c r="B579" s="15" t="n"/>
      <c r="C579" s="27" t="n"/>
      <c r="D579" s="28" t="n"/>
      <c r="E579" s="21" t="n"/>
      <c r="F579" s="26">
        <f>IF(OR(B579="",C579="",D579=""),"",IF(COUNTIFS($B$2:$B$1001,B579,$C$2:$C$1001,"&lt;"&amp;C579)=0,"PRIMERA",IF(D579&lt;IFERROR(SUMPRODUCT(MAX(($B$2:$B$1001=B579)*($C$2:$C$1001&lt;C579)*$D$2:$D$1001)),0),"REVISAR SECUENCIA","OK")))</f>
        <v/>
      </c>
      <c r="H579">
        <f>IF(Vehiculos!A579="","",Vehiculos!A579)</f>
        <v/>
      </c>
      <c r="K579">
        <f>IF(Catalogos!H579="","",Catalogos!H579)</f>
        <v/>
      </c>
    </row>
    <row r="580" ht="21" customHeight="1">
      <c r="A580" s="15" t="n"/>
      <c r="B580" s="15" t="n"/>
      <c r="C580" s="27" t="n"/>
      <c r="D580" s="28" t="n"/>
      <c r="E580" s="21" t="n"/>
      <c r="F580" s="22">
        <f>IF(OR(B580="",C580="",D580=""),"",IF(COUNTIFS($B$2:$B$1001,B580,$C$2:$C$1001,"&lt;"&amp;C580)=0,"PRIMERA",IF(D580&lt;IFERROR(SUMPRODUCT(MAX(($B$2:$B$1001=B580)*($C$2:$C$1001&lt;C580)*$D$2:$D$1001)),0),"REVISAR SECUENCIA","OK")))</f>
        <v/>
      </c>
      <c r="H580">
        <f>IF(Vehiculos!A580="","",Vehiculos!A580)</f>
        <v/>
      </c>
      <c r="K580">
        <f>IF(Catalogos!H580="","",Catalogos!H580)</f>
        <v/>
      </c>
    </row>
    <row r="581" ht="21" customHeight="1">
      <c r="A581" s="15" t="n"/>
      <c r="B581" s="15" t="n"/>
      <c r="C581" s="27" t="n"/>
      <c r="D581" s="28" t="n"/>
      <c r="E581" s="21" t="n"/>
      <c r="F581" s="26">
        <f>IF(OR(B581="",C581="",D581=""),"",IF(COUNTIFS($B$2:$B$1001,B581,$C$2:$C$1001,"&lt;"&amp;C581)=0,"PRIMERA",IF(D581&lt;IFERROR(SUMPRODUCT(MAX(($B$2:$B$1001=B581)*($C$2:$C$1001&lt;C581)*$D$2:$D$1001)),0),"REVISAR SECUENCIA","OK")))</f>
        <v/>
      </c>
      <c r="H581">
        <f>IF(Vehiculos!A581="","",Vehiculos!A581)</f>
        <v/>
      </c>
      <c r="K581">
        <f>IF(Catalogos!H581="","",Catalogos!H581)</f>
        <v/>
      </c>
    </row>
    <row r="582" ht="21" customHeight="1">
      <c r="A582" s="15" t="n"/>
      <c r="B582" s="15" t="n"/>
      <c r="C582" s="27" t="n"/>
      <c r="D582" s="28" t="n"/>
      <c r="E582" s="21" t="n"/>
      <c r="F582" s="22">
        <f>IF(OR(B582="",C582="",D582=""),"",IF(COUNTIFS($B$2:$B$1001,B582,$C$2:$C$1001,"&lt;"&amp;C582)=0,"PRIMERA",IF(D582&lt;IFERROR(SUMPRODUCT(MAX(($B$2:$B$1001=B582)*($C$2:$C$1001&lt;C582)*$D$2:$D$1001)),0),"REVISAR SECUENCIA","OK")))</f>
        <v/>
      </c>
      <c r="H582">
        <f>IF(Vehiculos!A582="","",Vehiculos!A582)</f>
        <v/>
      </c>
      <c r="K582">
        <f>IF(Catalogos!H582="","",Catalogos!H582)</f>
        <v/>
      </c>
    </row>
    <row r="583" ht="21" customHeight="1">
      <c r="A583" s="15" t="n"/>
      <c r="B583" s="15" t="n"/>
      <c r="C583" s="27" t="n"/>
      <c r="D583" s="28" t="n"/>
      <c r="E583" s="21" t="n"/>
      <c r="F583" s="26">
        <f>IF(OR(B583="",C583="",D583=""),"",IF(COUNTIFS($B$2:$B$1001,B583,$C$2:$C$1001,"&lt;"&amp;C583)=0,"PRIMERA",IF(D583&lt;IFERROR(SUMPRODUCT(MAX(($B$2:$B$1001=B583)*($C$2:$C$1001&lt;C583)*$D$2:$D$1001)),0),"REVISAR SECUENCIA","OK")))</f>
        <v/>
      </c>
      <c r="H583">
        <f>IF(Vehiculos!A583="","",Vehiculos!A583)</f>
        <v/>
      </c>
      <c r="K583">
        <f>IF(Catalogos!H583="","",Catalogos!H583)</f>
        <v/>
      </c>
    </row>
    <row r="584" ht="21" customHeight="1">
      <c r="A584" s="15" t="n"/>
      <c r="B584" s="15" t="n"/>
      <c r="C584" s="27" t="n"/>
      <c r="D584" s="28" t="n"/>
      <c r="E584" s="21" t="n"/>
      <c r="F584" s="22">
        <f>IF(OR(B584="",C584="",D584=""),"",IF(COUNTIFS($B$2:$B$1001,B584,$C$2:$C$1001,"&lt;"&amp;C584)=0,"PRIMERA",IF(D584&lt;IFERROR(SUMPRODUCT(MAX(($B$2:$B$1001=B584)*($C$2:$C$1001&lt;C584)*$D$2:$D$1001)),0),"REVISAR SECUENCIA","OK")))</f>
        <v/>
      </c>
      <c r="H584">
        <f>IF(Vehiculos!A584="","",Vehiculos!A584)</f>
        <v/>
      </c>
      <c r="K584">
        <f>IF(Catalogos!H584="","",Catalogos!H584)</f>
        <v/>
      </c>
    </row>
    <row r="585" ht="21" customHeight="1">
      <c r="A585" s="15" t="n"/>
      <c r="B585" s="15" t="n"/>
      <c r="C585" s="27" t="n"/>
      <c r="D585" s="28" t="n"/>
      <c r="E585" s="21" t="n"/>
      <c r="F585" s="26">
        <f>IF(OR(B585="",C585="",D585=""),"",IF(COUNTIFS($B$2:$B$1001,B585,$C$2:$C$1001,"&lt;"&amp;C585)=0,"PRIMERA",IF(D585&lt;IFERROR(SUMPRODUCT(MAX(($B$2:$B$1001=B585)*($C$2:$C$1001&lt;C585)*$D$2:$D$1001)),0),"REVISAR SECUENCIA","OK")))</f>
        <v/>
      </c>
      <c r="H585">
        <f>IF(Vehiculos!A585="","",Vehiculos!A585)</f>
        <v/>
      </c>
      <c r="K585">
        <f>IF(Catalogos!H585="","",Catalogos!H585)</f>
        <v/>
      </c>
    </row>
    <row r="586" ht="21" customHeight="1">
      <c r="A586" s="15" t="n"/>
      <c r="B586" s="15" t="n"/>
      <c r="C586" s="27" t="n"/>
      <c r="D586" s="28" t="n"/>
      <c r="E586" s="21" t="n"/>
      <c r="F586" s="22">
        <f>IF(OR(B586="",C586="",D586=""),"",IF(COUNTIFS($B$2:$B$1001,B586,$C$2:$C$1001,"&lt;"&amp;C586)=0,"PRIMERA",IF(D586&lt;IFERROR(SUMPRODUCT(MAX(($B$2:$B$1001=B586)*($C$2:$C$1001&lt;C586)*$D$2:$D$1001)),0),"REVISAR SECUENCIA","OK")))</f>
        <v/>
      </c>
      <c r="H586">
        <f>IF(Vehiculos!A586="","",Vehiculos!A586)</f>
        <v/>
      </c>
      <c r="K586">
        <f>IF(Catalogos!H586="","",Catalogos!H586)</f>
        <v/>
      </c>
    </row>
    <row r="587" ht="21" customHeight="1">
      <c r="A587" s="15" t="n"/>
      <c r="B587" s="15" t="n"/>
      <c r="C587" s="27" t="n"/>
      <c r="D587" s="28" t="n"/>
      <c r="E587" s="21" t="n"/>
      <c r="F587" s="26">
        <f>IF(OR(B587="",C587="",D587=""),"",IF(COUNTIFS($B$2:$B$1001,B587,$C$2:$C$1001,"&lt;"&amp;C587)=0,"PRIMERA",IF(D587&lt;IFERROR(SUMPRODUCT(MAX(($B$2:$B$1001=B587)*($C$2:$C$1001&lt;C587)*$D$2:$D$1001)),0),"REVISAR SECUENCIA","OK")))</f>
        <v/>
      </c>
      <c r="H587">
        <f>IF(Vehiculos!A587="","",Vehiculos!A587)</f>
        <v/>
      </c>
      <c r="K587">
        <f>IF(Catalogos!H587="","",Catalogos!H587)</f>
        <v/>
      </c>
    </row>
    <row r="588" ht="21" customHeight="1">
      <c r="A588" s="15" t="n"/>
      <c r="B588" s="15" t="n"/>
      <c r="C588" s="27" t="n"/>
      <c r="D588" s="28" t="n"/>
      <c r="E588" s="21" t="n"/>
      <c r="F588" s="22">
        <f>IF(OR(B588="",C588="",D588=""),"",IF(COUNTIFS($B$2:$B$1001,B588,$C$2:$C$1001,"&lt;"&amp;C588)=0,"PRIMERA",IF(D588&lt;IFERROR(SUMPRODUCT(MAX(($B$2:$B$1001=B588)*($C$2:$C$1001&lt;C588)*$D$2:$D$1001)),0),"REVISAR SECUENCIA","OK")))</f>
        <v/>
      </c>
      <c r="H588">
        <f>IF(Vehiculos!A588="","",Vehiculos!A588)</f>
        <v/>
      </c>
      <c r="K588">
        <f>IF(Catalogos!H588="","",Catalogos!H588)</f>
        <v/>
      </c>
    </row>
    <row r="589" ht="21" customHeight="1">
      <c r="A589" s="15" t="n"/>
      <c r="B589" s="15" t="n"/>
      <c r="C589" s="27" t="n"/>
      <c r="D589" s="28" t="n"/>
      <c r="E589" s="21" t="n"/>
      <c r="F589" s="26">
        <f>IF(OR(B589="",C589="",D589=""),"",IF(COUNTIFS($B$2:$B$1001,B589,$C$2:$C$1001,"&lt;"&amp;C589)=0,"PRIMERA",IF(D589&lt;IFERROR(SUMPRODUCT(MAX(($B$2:$B$1001=B589)*($C$2:$C$1001&lt;C589)*$D$2:$D$1001)),0),"REVISAR SECUENCIA","OK")))</f>
        <v/>
      </c>
      <c r="H589">
        <f>IF(Vehiculos!A589="","",Vehiculos!A589)</f>
        <v/>
      </c>
      <c r="K589">
        <f>IF(Catalogos!H589="","",Catalogos!H589)</f>
        <v/>
      </c>
    </row>
    <row r="590" ht="21" customHeight="1">
      <c r="A590" s="15" t="n"/>
      <c r="B590" s="15" t="n"/>
      <c r="C590" s="27" t="n"/>
      <c r="D590" s="28" t="n"/>
      <c r="E590" s="21" t="n"/>
      <c r="F590" s="22">
        <f>IF(OR(B590="",C590="",D590=""),"",IF(COUNTIFS($B$2:$B$1001,B590,$C$2:$C$1001,"&lt;"&amp;C590)=0,"PRIMERA",IF(D590&lt;IFERROR(SUMPRODUCT(MAX(($B$2:$B$1001=B590)*($C$2:$C$1001&lt;C590)*$D$2:$D$1001)),0),"REVISAR SECUENCIA","OK")))</f>
        <v/>
      </c>
      <c r="H590">
        <f>IF(Vehiculos!A590="","",Vehiculos!A590)</f>
        <v/>
      </c>
      <c r="K590">
        <f>IF(Catalogos!H590="","",Catalogos!H590)</f>
        <v/>
      </c>
    </row>
    <row r="591" ht="21" customHeight="1">
      <c r="A591" s="15" t="n"/>
      <c r="B591" s="15" t="n"/>
      <c r="C591" s="27" t="n"/>
      <c r="D591" s="28" t="n"/>
      <c r="E591" s="21" t="n"/>
      <c r="F591" s="26">
        <f>IF(OR(B591="",C591="",D591=""),"",IF(COUNTIFS($B$2:$B$1001,B591,$C$2:$C$1001,"&lt;"&amp;C591)=0,"PRIMERA",IF(D591&lt;IFERROR(SUMPRODUCT(MAX(($B$2:$B$1001=B591)*($C$2:$C$1001&lt;C591)*$D$2:$D$1001)),0),"REVISAR SECUENCIA","OK")))</f>
        <v/>
      </c>
      <c r="H591">
        <f>IF(Vehiculos!A591="","",Vehiculos!A591)</f>
        <v/>
      </c>
      <c r="K591">
        <f>IF(Catalogos!H591="","",Catalogos!H591)</f>
        <v/>
      </c>
    </row>
    <row r="592" ht="21" customHeight="1">
      <c r="A592" s="15" t="n"/>
      <c r="B592" s="15" t="n"/>
      <c r="C592" s="27" t="n"/>
      <c r="D592" s="28" t="n"/>
      <c r="E592" s="21" t="n"/>
      <c r="F592" s="22">
        <f>IF(OR(B592="",C592="",D592=""),"",IF(COUNTIFS($B$2:$B$1001,B592,$C$2:$C$1001,"&lt;"&amp;C592)=0,"PRIMERA",IF(D592&lt;IFERROR(SUMPRODUCT(MAX(($B$2:$B$1001=B592)*($C$2:$C$1001&lt;C592)*$D$2:$D$1001)),0),"REVISAR SECUENCIA","OK")))</f>
        <v/>
      </c>
      <c r="H592">
        <f>IF(Vehiculos!A592="","",Vehiculos!A592)</f>
        <v/>
      </c>
      <c r="K592">
        <f>IF(Catalogos!H592="","",Catalogos!H592)</f>
        <v/>
      </c>
    </row>
    <row r="593" ht="21" customHeight="1">
      <c r="A593" s="15" t="n"/>
      <c r="B593" s="15" t="n"/>
      <c r="C593" s="27" t="n"/>
      <c r="D593" s="28" t="n"/>
      <c r="E593" s="21" t="n"/>
      <c r="F593" s="26">
        <f>IF(OR(B593="",C593="",D593=""),"",IF(COUNTIFS($B$2:$B$1001,B593,$C$2:$C$1001,"&lt;"&amp;C593)=0,"PRIMERA",IF(D593&lt;IFERROR(SUMPRODUCT(MAX(($B$2:$B$1001=B593)*($C$2:$C$1001&lt;C593)*$D$2:$D$1001)),0),"REVISAR SECUENCIA","OK")))</f>
        <v/>
      </c>
      <c r="H593">
        <f>IF(Vehiculos!A593="","",Vehiculos!A593)</f>
        <v/>
      </c>
      <c r="K593">
        <f>IF(Catalogos!H593="","",Catalogos!H593)</f>
        <v/>
      </c>
    </row>
    <row r="594" ht="21" customHeight="1">
      <c r="A594" s="15" t="n"/>
      <c r="B594" s="15" t="n"/>
      <c r="C594" s="27" t="n"/>
      <c r="D594" s="28" t="n"/>
      <c r="E594" s="21" t="n"/>
      <c r="F594" s="22">
        <f>IF(OR(B594="",C594="",D594=""),"",IF(COUNTIFS($B$2:$B$1001,B594,$C$2:$C$1001,"&lt;"&amp;C594)=0,"PRIMERA",IF(D594&lt;IFERROR(SUMPRODUCT(MAX(($B$2:$B$1001=B594)*($C$2:$C$1001&lt;C594)*$D$2:$D$1001)),0),"REVISAR SECUENCIA","OK")))</f>
        <v/>
      </c>
      <c r="H594">
        <f>IF(Vehiculos!A594="","",Vehiculos!A594)</f>
        <v/>
      </c>
      <c r="K594">
        <f>IF(Catalogos!H594="","",Catalogos!H594)</f>
        <v/>
      </c>
    </row>
    <row r="595" ht="21" customHeight="1">
      <c r="A595" s="15" t="n"/>
      <c r="B595" s="15" t="n"/>
      <c r="C595" s="27" t="n"/>
      <c r="D595" s="28" t="n"/>
      <c r="E595" s="21" t="n"/>
      <c r="F595" s="26">
        <f>IF(OR(B595="",C595="",D595=""),"",IF(COUNTIFS($B$2:$B$1001,B595,$C$2:$C$1001,"&lt;"&amp;C595)=0,"PRIMERA",IF(D595&lt;IFERROR(SUMPRODUCT(MAX(($B$2:$B$1001=B595)*($C$2:$C$1001&lt;C595)*$D$2:$D$1001)),0),"REVISAR SECUENCIA","OK")))</f>
        <v/>
      </c>
      <c r="H595">
        <f>IF(Vehiculos!A595="","",Vehiculos!A595)</f>
        <v/>
      </c>
      <c r="K595">
        <f>IF(Catalogos!H595="","",Catalogos!H595)</f>
        <v/>
      </c>
    </row>
    <row r="596" ht="21" customHeight="1">
      <c r="A596" s="15" t="n"/>
      <c r="B596" s="15" t="n"/>
      <c r="C596" s="27" t="n"/>
      <c r="D596" s="28" t="n"/>
      <c r="E596" s="21" t="n"/>
      <c r="F596" s="22">
        <f>IF(OR(B596="",C596="",D596=""),"",IF(COUNTIFS($B$2:$B$1001,B596,$C$2:$C$1001,"&lt;"&amp;C596)=0,"PRIMERA",IF(D596&lt;IFERROR(SUMPRODUCT(MAX(($B$2:$B$1001=B596)*($C$2:$C$1001&lt;C596)*$D$2:$D$1001)),0),"REVISAR SECUENCIA","OK")))</f>
        <v/>
      </c>
      <c r="H596">
        <f>IF(Vehiculos!A596="","",Vehiculos!A596)</f>
        <v/>
      </c>
      <c r="K596">
        <f>IF(Catalogos!H596="","",Catalogos!H596)</f>
        <v/>
      </c>
    </row>
    <row r="597" ht="21" customHeight="1">
      <c r="A597" s="15" t="n"/>
      <c r="B597" s="15" t="n"/>
      <c r="C597" s="27" t="n"/>
      <c r="D597" s="28" t="n"/>
      <c r="E597" s="21" t="n"/>
      <c r="F597" s="26">
        <f>IF(OR(B597="",C597="",D597=""),"",IF(COUNTIFS($B$2:$B$1001,B597,$C$2:$C$1001,"&lt;"&amp;C597)=0,"PRIMERA",IF(D597&lt;IFERROR(SUMPRODUCT(MAX(($B$2:$B$1001=B597)*($C$2:$C$1001&lt;C597)*$D$2:$D$1001)),0),"REVISAR SECUENCIA","OK")))</f>
        <v/>
      </c>
      <c r="H597">
        <f>IF(Vehiculos!A597="","",Vehiculos!A597)</f>
        <v/>
      </c>
      <c r="K597">
        <f>IF(Catalogos!H597="","",Catalogos!H597)</f>
        <v/>
      </c>
    </row>
    <row r="598" ht="21" customHeight="1">
      <c r="A598" s="15" t="n"/>
      <c r="B598" s="15" t="n"/>
      <c r="C598" s="27" t="n"/>
      <c r="D598" s="28" t="n"/>
      <c r="E598" s="21" t="n"/>
      <c r="F598" s="22">
        <f>IF(OR(B598="",C598="",D598=""),"",IF(COUNTIFS($B$2:$B$1001,B598,$C$2:$C$1001,"&lt;"&amp;C598)=0,"PRIMERA",IF(D598&lt;IFERROR(SUMPRODUCT(MAX(($B$2:$B$1001=B598)*($C$2:$C$1001&lt;C598)*$D$2:$D$1001)),0),"REVISAR SECUENCIA","OK")))</f>
        <v/>
      </c>
      <c r="H598">
        <f>IF(Vehiculos!A598="","",Vehiculos!A598)</f>
        <v/>
      </c>
      <c r="K598">
        <f>IF(Catalogos!H598="","",Catalogos!H598)</f>
        <v/>
      </c>
    </row>
    <row r="599" ht="21" customHeight="1">
      <c r="A599" s="15" t="n"/>
      <c r="B599" s="15" t="n"/>
      <c r="C599" s="27" t="n"/>
      <c r="D599" s="28" t="n"/>
      <c r="E599" s="21" t="n"/>
      <c r="F599" s="26">
        <f>IF(OR(B599="",C599="",D599=""),"",IF(COUNTIFS($B$2:$B$1001,B599,$C$2:$C$1001,"&lt;"&amp;C599)=0,"PRIMERA",IF(D599&lt;IFERROR(SUMPRODUCT(MAX(($B$2:$B$1001=B599)*($C$2:$C$1001&lt;C599)*$D$2:$D$1001)),0),"REVISAR SECUENCIA","OK")))</f>
        <v/>
      </c>
      <c r="H599">
        <f>IF(Vehiculos!A599="","",Vehiculos!A599)</f>
        <v/>
      </c>
      <c r="K599">
        <f>IF(Catalogos!H599="","",Catalogos!H599)</f>
        <v/>
      </c>
    </row>
    <row r="600" ht="21" customHeight="1">
      <c r="A600" s="15" t="n"/>
      <c r="B600" s="15" t="n"/>
      <c r="C600" s="27" t="n"/>
      <c r="D600" s="28" t="n"/>
      <c r="E600" s="21" t="n"/>
      <c r="F600" s="22">
        <f>IF(OR(B600="",C600="",D600=""),"",IF(COUNTIFS($B$2:$B$1001,B600,$C$2:$C$1001,"&lt;"&amp;C600)=0,"PRIMERA",IF(D600&lt;IFERROR(SUMPRODUCT(MAX(($B$2:$B$1001=B600)*($C$2:$C$1001&lt;C600)*$D$2:$D$1001)),0),"REVISAR SECUENCIA","OK")))</f>
        <v/>
      </c>
      <c r="H600">
        <f>IF(Vehiculos!A600="","",Vehiculos!A600)</f>
        <v/>
      </c>
      <c r="K600">
        <f>IF(Catalogos!H600="","",Catalogos!H600)</f>
        <v/>
      </c>
    </row>
    <row r="601" ht="21" customHeight="1">
      <c r="A601" s="15" t="n"/>
      <c r="B601" s="15" t="n"/>
      <c r="C601" s="27" t="n"/>
      <c r="D601" s="28" t="n"/>
      <c r="E601" s="21" t="n"/>
      <c r="F601" s="26">
        <f>IF(OR(B601="",C601="",D601=""),"",IF(COUNTIFS($B$2:$B$1001,B601,$C$2:$C$1001,"&lt;"&amp;C601)=0,"PRIMERA",IF(D601&lt;IFERROR(SUMPRODUCT(MAX(($B$2:$B$1001=B601)*($C$2:$C$1001&lt;C601)*$D$2:$D$1001)),0),"REVISAR SECUENCIA","OK")))</f>
        <v/>
      </c>
      <c r="H601">
        <f>IF(Vehiculos!A601="","",Vehiculos!A601)</f>
        <v/>
      </c>
      <c r="K601">
        <f>IF(Catalogos!H601="","",Catalogos!H601)</f>
        <v/>
      </c>
    </row>
    <row r="602" ht="21" customHeight="1">
      <c r="A602" s="15" t="n"/>
      <c r="B602" s="15" t="n"/>
      <c r="C602" s="27" t="n"/>
      <c r="D602" s="28" t="n"/>
      <c r="E602" s="21" t="n"/>
      <c r="F602" s="22">
        <f>IF(OR(B602="",C602="",D602=""),"",IF(COUNTIFS($B$2:$B$1001,B602,$C$2:$C$1001,"&lt;"&amp;C602)=0,"PRIMERA",IF(D602&lt;IFERROR(SUMPRODUCT(MAX(($B$2:$B$1001=B602)*($C$2:$C$1001&lt;C602)*$D$2:$D$1001)),0),"REVISAR SECUENCIA","OK")))</f>
        <v/>
      </c>
      <c r="H602">
        <f>IF(Vehiculos!A602="","",Vehiculos!A602)</f>
        <v/>
      </c>
      <c r="K602">
        <f>IF(Catalogos!H602="","",Catalogos!H602)</f>
        <v/>
      </c>
    </row>
    <row r="603" ht="21" customHeight="1">
      <c r="A603" s="15" t="n"/>
      <c r="B603" s="15" t="n"/>
      <c r="C603" s="27" t="n"/>
      <c r="D603" s="28" t="n"/>
      <c r="E603" s="21" t="n"/>
      <c r="F603" s="26">
        <f>IF(OR(B603="",C603="",D603=""),"",IF(COUNTIFS($B$2:$B$1001,B603,$C$2:$C$1001,"&lt;"&amp;C603)=0,"PRIMERA",IF(D603&lt;IFERROR(SUMPRODUCT(MAX(($B$2:$B$1001=B603)*($C$2:$C$1001&lt;C603)*$D$2:$D$1001)),0),"REVISAR SECUENCIA","OK")))</f>
        <v/>
      </c>
      <c r="H603">
        <f>IF(Vehiculos!A603="","",Vehiculos!A603)</f>
        <v/>
      </c>
      <c r="K603">
        <f>IF(Catalogos!H603="","",Catalogos!H603)</f>
        <v/>
      </c>
    </row>
    <row r="604" ht="21" customHeight="1">
      <c r="A604" s="15" t="n"/>
      <c r="B604" s="15" t="n"/>
      <c r="C604" s="27" t="n"/>
      <c r="D604" s="28" t="n"/>
      <c r="E604" s="21" t="n"/>
      <c r="F604" s="22">
        <f>IF(OR(B604="",C604="",D604=""),"",IF(COUNTIFS($B$2:$B$1001,B604,$C$2:$C$1001,"&lt;"&amp;C604)=0,"PRIMERA",IF(D604&lt;IFERROR(SUMPRODUCT(MAX(($B$2:$B$1001=B604)*($C$2:$C$1001&lt;C604)*$D$2:$D$1001)),0),"REVISAR SECUENCIA","OK")))</f>
        <v/>
      </c>
      <c r="H604">
        <f>IF(Vehiculos!A604="","",Vehiculos!A604)</f>
        <v/>
      </c>
      <c r="K604">
        <f>IF(Catalogos!H604="","",Catalogos!H604)</f>
        <v/>
      </c>
    </row>
    <row r="605" ht="21" customHeight="1">
      <c r="A605" s="15" t="n"/>
      <c r="B605" s="15" t="n"/>
      <c r="C605" s="27" t="n"/>
      <c r="D605" s="28" t="n"/>
      <c r="E605" s="21" t="n"/>
      <c r="F605" s="26">
        <f>IF(OR(B605="",C605="",D605=""),"",IF(COUNTIFS($B$2:$B$1001,B605,$C$2:$C$1001,"&lt;"&amp;C605)=0,"PRIMERA",IF(D605&lt;IFERROR(SUMPRODUCT(MAX(($B$2:$B$1001=B605)*($C$2:$C$1001&lt;C605)*$D$2:$D$1001)),0),"REVISAR SECUENCIA","OK")))</f>
        <v/>
      </c>
      <c r="H605">
        <f>IF(Vehiculos!A605="","",Vehiculos!A605)</f>
        <v/>
      </c>
      <c r="K605">
        <f>IF(Catalogos!H605="","",Catalogos!H605)</f>
        <v/>
      </c>
    </row>
    <row r="606" ht="21" customHeight="1">
      <c r="A606" s="15" t="n"/>
      <c r="B606" s="15" t="n"/>
      <c r="C606" s="27" t="n"/>
      <c r="D606" s="28" t="n"/>
      <c r="E606" s="21" t="n"/>
      <c r="F606" s="22">
        <f>IF(OR(B606="",C606="",D606=""),"",IF(COUNTIFS($B$2:$B$1001,B606,$C$2:$C$1001,"&lt;"&amp;C606)=0,"PRIMERA",IF(D606&lt;IFERROR(SUMPRODUCT(MAX(($B$2:$B$1001=B606)*($C$2:$C$1001&lt;C606)*$D$2:$D$1001)),0),"REVISAR SECUENCIA","OK")))</f>
        <v/>
      </c>
      <c r="H606">
        <f>IF(Vehiculos!A606="","",Vehiculos!A606)</f>
        <v/>
      </c>
      <c r="K606">
        <f>IF(Catalogos!H606="","",Catalogos!H606)</f>
        <v/>
      </c>
    </row>
    <row r="607" ht="21" customHeight="1">
      <c r="A607" s="15" t="n"/>
      <c r="B607" s="15" t="n"/>
      <c r="C607" s="27" t="n"/>
      <c r="D607" s="28" t="n"/>
      <c r="E607" s="21" t="n"/>
      <c r="F607" s="26">
        <f>IF(OR(B607="",C607="",D607=""),"",IF(COUNTIFS($B$2:$B$1001,B607,$C$2:$C$1001,"&lt;"&amp;C607)=0,"PRIMERA",IF(D607&lt;IFERROR(SUMPRODUCT(MAX(($B$2:$B$1001=B607)*($C$2:$C$1001&lt;C607)*$D$2:$D$1001)),0),"REVISAR SECUENCIA","OK")))</f>
        <v/>
      </c>
      <c r="H607">
        <f>IF(Vehiculos!A607="","",Vehiculos!A607)</f>
        <v/>
      </c>
      <c r="K607">
        <f>IF(Catalogos!H607="","",Catalogos!H607)</f>
        <v/>
      </c>
    </row>
    <row r="608" ht="21" customHeight="1">
      <c r="A608" s="15" t="n"/>
      <c r="B608" s="15" t="n"/>
      <c r="C608" s="27" t="n"/>
      <c r="D608" s="28" t="n"/>
      <c r="E608" s="21" t="n"/>
      <c r="F608" s="22">
        <f>IF(OR(B608="",C608="",D608=""),"",IF(COUNTIFS($B$2:$B$1001,B608,$C$2:$C$1001,"&lt;"&amp;C608)=0,"PRIMERA",IF(D608&lt;IFERROR(SUMPRODUCT(MAX(($B$2:$B$1001=B608)*($C$2:$C$1001&lt;C608)*$D$2:$D$1001)),0),"REVISAR SECUENCIA","OK")))</f>
        <v/>
      </c>
      <c r="H608">
        <f>IF(Vehiculos!A608="","",Vehiculos!A608)</f>
        <v/>
      </c>
      <c r="K608">
        <f>IF(Catalogos!H608="","",Catalogos!H608)</f>
        <v/>
      </c>
    </row>
    <row r="609" ht="21" customHeight="1">
      <c r="A609" s="15" t="n"/>
      <c r="B609" s="15" t="n"/>
      <c r="C609" s="27" t="n"/>
      <c r="D609" s="28" t="n"/>
      <c r="E609" s="21" t="n"/>
      <c r="F609" s="26">
        <f>IF(OR(B609="",C609="",D609=""),"",IF(COUNTIFS($B$2:$B$1001,B609,$C$2:$C$1001,"&lt;"&amp;C609)=0,"PRIMERA",IF(D609&lt;IFERROR(SUMPRODUCT(MAX(($B$2:$B$1001=B609)*($C$2:$C$1001&lt;C609)*$D$2:$D$1001)),0),"REVISAR SECUENCIA","OK")))</f>
        <v/>
      </c>
      <c r="H609">
        <f>IF(Vehiculos!A609="","",Vehiculos!A609)</f>
        <v/>
      </c>
      <c r="K609">
        <f>IF(Catalogos!H609="","",Catalogos!H609)</f>
        <v/>
      </c>
    </row>
    <row r="610" ht="21" customHeight="1">
      <c r="A610" s="15" t="n"/>
      <c r="B610" s="15" t="n"/>
      <c r="C610" s="27" t="n"/>
      <c r="D610" s="28" t="n"/>
      <c r="E610" s="21" t="n"/>
      <c r="F610" s="22">
        <f>IF(OR(B610="",C610="",D610=""),"",IF(COUNTIFS($B$2:$B$1001,B610,$C$2:$C$1001,"&lt;"&amp;C610)=0,"PRIMERA",IF(D610&lt;IFERROR(SUMPRODUCT(MAX(($B$2:$B$1001=B610)*($C$2:$C$1001&lt;C610)*$D$2:$D$1001)),0),"REVISAR SECUENCIA","OK")))</f>
        <v/>
      </c>
      <c r="H610">
        <f>IF(Vehiculos!A610="","",Vehiculos!A610)</f>
        <v/>
      </c>
      <c r="K610">
        <f>IF(Catalogos!H610="","",Catalogos!H610)</f>
        <v/>
      </c>
    </row>
    <row r="611" ht="21" customHeight="1">
      <c r="A611" s="15" t="n"/>
      <c r="B611" s="15" t="n"/>
      <c r="C611" s="27" t="n"/>
      <c r="D611" s="28" t="n"/>
      <c r="E611" s="21" t="n"/>
      <c r="F611" s="26">
        <f>IF(OR(B611="",C611="",D611=""),"",IF(COUNTIFS($B$2:$B$1001,B611,$C$2:$C$1001,"&lt;"&amp;C611)=0,"PRIMERA",IF(D611&lt;IFERROR(SUMPRODUCT(MAX(($B$2:$B$1001=B611)*($C$2:$C$1001&lt;C611)*$D$2:$D$1001)),0),"REVISAR SECUENCIA","OK")))</f>
        <v/>
      </c>
      <c r="H611">
        <f>IF(Vehiculos!A611="","",Vehiculos!A611)</f>
        <v/>
      </c>
      <c r="K611">
        <f>IF(Catalogos!H611="","",Catalogos!H611)</f>
        <v/>
      </c>
    </row>
    <row r="612" ht="21" customHeight="1">
      <c r="A612" s="15" t="n"/>
      <c r="B612" s="15" t="n"/>
      <c r="C612" s="27" t="n"/>
      <c r="D612" s="28" t="n"/>
      <c r="E612" s="21" t="n"/>
      <c r="F612" s="22">
        <f>IF(OR(B612="",C612="",D612=""),"",IF(COUNTIFS($B$2:$B$1001,B612,$C$2:$C$1001,"&lt;"&amp;C612)=0,"PRIMERA",IF(D612&lt;IFERROR(SUMPRODUCT(MAX(($B$2:$B$1001=B612)*($C$2:$C$1001&lt;C612)*$D$2:$D$1001)),0),"REVISAR SECUENCIA","OK")))</f>
        <v/>
      </c>
      <c r="H612">
        <f>IF(Vehiculos!A612="","",Vehiculos!A612)</f>
        <v/>
      </c>
      <c r="K612">
        <f>IF(Catalogos!H612="","",Catalogos!H612)</f>
        <v/>
      </c>
    </row>
    <row r="613" ht="21" customHeight="1">
      <c r="A613" s="15" t="n"/>
      <c r="B613" s="15" t="n"/>
      <c r="C613" s="27" t="n"/>
      <c r="D613" s="28" t="n"/>
      <c r="E613" s="21" t="n"/>
      <c r="F613" s="26">
        <f>IF(OR(B613="",C613="",D613=""),"",IF(COUNTIFS($B$2:$B$1001,B613,$C$2:$C$1001,"&lt;"&amp;C613)=0,"PRIMERA",IF(D613&lt;IFERROR(SUMPRODUCT(MAX(($B$2:$B$1001=B613)*($C$2:$C$1001&lt;C613)*$D$2:$D$1001)),0),"REVISAR SECUENCIA","OK")))</f>
        <v/>
      </c>
      <c r="H613">
        <f>IF(Vehiculos!A613="","",Vehiculos!A613)</f>
        <v/>
      </c>
      <c r="K613">
        <f>IF(Catalogos!H613="","",Catalogos!H613)</f>
        <v/>
      </c>
    </row>
    <row r="614" ht="21" customHeight="1">
      <c r="A614" s="15" t="n"/>
      <c r="B614" s="15" t="n"/>
      <c r="C614" s="27" t="n"/>
      <c r="D614" s="28" t="n"/>
      <c r="E614" s="21" t="n"/>
      <c r="F614" s="22">
        <f>IF(OR(B614="",C614="",D614=""),"",IF(COUNTIFS($B$2:$B$1001,B614,$C$2:$C$1001,"&lt;"&amp;C614)=0,"PRIMERA",IF(D614&lt;IFERROR(SUMPRODUCT(MAX(($B$2:$B$1001=B614)*($C$2:$C$1001&lt;C614)*$D$2:$D$1001)),0),"REVISAR SECUENCIA","OK")))</f>
        <v/>
      </c>
      <c r="H614">
        <f>IF(Vehiculos!A614="","",Vehiculos!A614)</f>
        <v/>
      </c>
      <c r="K614">
        <f>IF(Catalogos!H614="","",Catalogos!H614)</f>
        <v/>
      </c>
    </row>
    <row r="615" ht="21" customHeight="1">
      <c r="A615" s="15" t="n"/>
      <c r="B615" s="15" t="n"/>
      <c r="C615" s="27" t="n"/>
      <c r="D615" s="28" t="n"/>
      <c r="E615" s="21" t="n"/>
      <c r="F615" s="26">
        <f>IF(OR(B615="",C615="",D615=""),"",IF(COUNTIFS($B$2:$B$1001,B615,$C$2:$C$1001,"&lt;"&amp;C615)=0,"PRIMERA",IF(D615&lt;IFERROR(SUMPRODUCT(MAX(($B$2:$B$1001=B615)*($C$2:$C$1001&lt;C615)*$D$2:$D$1001)),0),"REVISAR SECUENCIA","OK")))</f>
        <v/>
      </c>
      <c r="H615">
        <f>IF(Vehiculos!A615="","",Vehiculos!A615)</f>
        <v/>
      </c>
      <c r="K615">
        <f>IF(Catalogos!H615="","",Catalogos!H615)</f>
        <v/>
      </c>
    </row>
    <row r="616" ht="21" customHeight="1">
      <c r="A616" s="15" t="n"/>
      <c r="B616" s="15" t="n"/>
      <c r="C616" s="27" t="n"/>
      <c r="D616" s="28" t="n"/>
      <c r="E616" s="21" t="n"/>
      <c r="F616" s="22">
        <f>IF(OR(B616="",C616="",D616=""),"",IF(COUNTIFS($B$2:$B$1001,B616,$C$2:$C$1001,"&lt;"&amp;C616)=0,"PRIMERA",IF(D616&lt;IFERROR(SUMPRODUCT(MAX(($B$2:$B$1001=B616)*($C$2:$C$1001&lt;C616)*$D$2:$D$1001)),0),"REVISAR SECUENCIA","OK")))</f>
        <v/>
      </c>
      <c r="H616">
        <f>IF(Vehiculos!A616="","",Vehiculos!A616)</f>
        <v/>
      </c>
      <c r="K616">
        <f>IF(Catalogos!H616="","",Catalogos!H616)</f>
        <v/>
      </c>
    </row>
    <row r="617" ht="21" customHeight="1">
      <c r="A617" s="15" t="n"/>
      <c r="B617" s="15" t="n"/>
      <c r="C617" s="27" t="n"/>
      <c r="D617" s="28" t="n"/>
      <c r="E617" s="21" t="n"/>
      <c r="F617" s="26">
        <f>IF(OR(B617="",C617="",D617=""),"",IF(COUNTIFS($B$2:$B$1001,B617,$C$2:$C$1001,"&lt;"&amp;C617)=0,"PRIMERA",IF(D617&lt;IFERROR(SUMPRODUCT(MAX(($B$2:$B$1001=B617)*($C$2:$C$1001&lt;C617)*$D$2:$D$1001)),0),"REVISAR SECUENCIA","OK")))</f>
        <v/>
      </c>
      <c r="H617">
        <f>IF(Vehiculos!A617="","",Vehiculos!A617)</f>
        <v/>
      </c>
      <c r="K617">
        <f>IF(Catalogos!H617="","",Catalogos!H617)</f>
        <v/>
      </c>
    </row>
    <row r="618" ht="21" customHeight="1">
      <c r="A618" s="15" t="n"/>
      <c r="B618" s="15" t="n"/>
      <c r="C618" s="27" t="n"/>
      <c r="D618" s="28" t="n"/>
      <c r="E618" s="21" t="n"/>
      <c r="F618" s="22">
        <f>IF(OR(B618="",C618="",D618=""),"",IF(COUNTIFS($B$2:$B$1001,B618,$C$2:$C$1001,"&lt;"&amp;C618)=0,"PRIMERA",IF(D618&lt;IFERROR(SUMPRODUCT(MAX(($B$2:$B$1001=B618)*($C$2:$C$1001&lt;C618)*$D$2:$D$1001)),0),"REVISAR SECUENCIA","OK")))</f>
        <v/>
      </c>
      <c r="H618">
        <f>IF(Vehiculos!A618="","",Vehiculos!A618)</f>
        <v/>
      </c>
      <c r="K618">
        <f>IF(Catalogos!H618="","",Catalogos!H618)</f>
        <v/>
      </c>
    </row>
    <row r="619" ht="21" customHeight="1">
      <c r="A619" s="15" t="n"/>
      <c r="B619" s="15" t="n"/>
      <c r="C619" s="27" t="n"/>
      <c r="D619" s="28" t="n"/>
      <c r="E619" s="21" t="n"/>
      <c r="F619" s="26">
        <f>IF(OR(B619="",C619="",D619=""),"",IF(COUNTIFS($B$2:$B$1001,B619,$C$2:$C$1001,"&lt;"&amp;C619)=0,"PRIMERA",IF(D619&lt;IFERROR(SUMPRODUCT(MAX(($B$2:$B$1001=B619)*($C$2:$C$1001&lt;C619)*$D$2:$D$1001)),0),"REVISAR SECUENCIA","OK")))</f>
        <v/>
      </c>
      <c r="H619">
        <f>IF(Vehiculos!A619="","",Vehiculos!A619)</f>
        <v/>
      </c>
      <c r="K619">
        <f>IF(Catalogos!H619="","",Catalogos!H619)</f>
        <v/>
      </c>
    </row>
    <row r="620" ht="21" customHeight="1">
      <c r="A620" s="15" t="n"/>
      <c r="B620" s="15" t="n"/>
      <c r="C620" s="27" t="n"/>
      <c r="D620" s="28" t="n"/>
      <c r="E620" s="21" t="n"/>
      <c r="F620" s="22">
        <f>IF(OR(B620="",C620="",D620=""),"",IF(COUNTIFS($B$2:$B$1001,B620,$C$2:$C$1001,"&lt;"&amp;C620)=0,"PRIMERA",IF(D620&lt;IFERROR(SUMPRODUCT(MAX(($B$2:$B$1001=B620)*($C$2:$C$1001&lt;C620)*$D$2:$D$1001)),0),"REVISAR SECUENCIA","OK")))</f>
        <v/>
      </c>
      <c r="H620">
        <f>IF(Vehiculos!A620="","",Vehiculos!A620)</f>
        <v/>
      </c>
      <c r="K620">
        <f>IF(Catalogos!H620="","",Catalogos!H620)</f>
        <v/>
      </c>
    </row>
    <row r="621" ht="21" customHeight="1">
      <c r="A621" s="15" t="n"/>
      <c r="B621" s="15" t="n"/>
      <c r="C621" s="27" t="n"/>
      <c r="D621" s="28" t="n"/>
      <c r="E621" s="21" t="n"/>
      <c r="F621" s="26">
        <f>IF(OR(B621="",C621="",D621=""),"",IF(COUNTIFS($B$2:$B$1001,B621,$C$2:$C$1001,"&lt;"&amp;C621)=0,"PRIMERA",IF(D621&lt;IFERROR(SUMPRODUCT(MAX(($B$2:$B$1001=B621)*($C$2:$C$1001&lt;C621)*$D$2:$D$1001)),0),"REVISAR SECUENCIA","OK")))</f>
        <v/>
      </c>
      <c r="H621">
        <f>IF(Vehiculos!A621="","",Vehiculos!A621)</f>
        <v/>
      </c>
      <c r="K621">
        <f>IF(Catalogos!H621="","",Catalogos!H621)</f>
        <v/>
      </c>
    </row>
    <row r="622" ht="21" customHeight="1">
      <c r="A622" s="15" t="n"/>
      <c r="B622" s="15" t="n"/>
      <c r="C622" s="27" t="n"/>
      <c r="D622" s="28" t="n"/>
      <c r="E622" s="21" t="n"/>
      <c r="F622" s="22">
        <f>IF(OR(B622="",C622="",D622=""),"",IF(COUNTIFS($B$2:$B$1001,B622,$C$2:$C$1001,"&lt;"&amp;C622)=0,"PRIMERA",IF(D622&lt;IFERROR(SUMPRODUCT(MAX(($B$2:$B$1001=B622)*($C$2:$C$1001&lt;C622)*$D$2:$D$1001)),0),"REVISAR SECUENCIA","OK")))</f>
        <v/>
      </c>
      <c r="H622">
        <f>IF(Vehiculos!A622="","",Vehiculos!A622)</f>
        <v/>
      </c>
      <c r="K622">
        <f>IF(Catalogos!H622="","",Catalogos!H622)</f>
        <v/>
      </c>
    </row>
    <row r="623" ht="21" customHeight="1">
      <c r="A623" s="15" t="n"/>
      <c r="B623" s="15" t="n"/>
      <c r="C623" s="27" t="n"/>
      <c r="D623" s="28" t="n"/>
      <c r="E623" s="21" t="n"/>
      <c r="F623" s="26">
        <f>IF(OR(B623="",C623="",D623=""),"",IF(COUNTIFS($B$2:$B$1001,B623,$C$2:$C$1001,"&lt;"&amp;C623)=0,"PRIMERA",IF(D623&lt;IFERROR(SUMPRODUCT(MAX(($B$2:$B$1001=B623)*($C$2:$C$1001&lt;C623)*$D$2:$D$1001)),0),"REVISAR SECUENCIA","OK")))</f>
        <v/>
      </c>
      <c r="H623">
        <f>IF(Vehiculos!A623="","",Vehiculos!A623)</f>
        <v/>
      </c>
      <c r="K623">
        <f>IF(Catalogos!H623="","",Catalogos!H623)</f>
        <v/>
      </c>
    </row>
    <row r="624" ht="21" customHeight="1">
      <c r="A624" s="15" t="n"/>
      <c r="B624" s="15" t="n"/>
      <c r="C624" s="27" t="n"/>
      <c r="D624" s="28" t="n"/>
      <c r="E624" s="21" t="n"/>
      <c r="F624" s="22">
        <f>IF(OR(B624="",C624="",D624=""),"",IF(COUNTIFS($B$2:$B$1001,B624,$C$2:$C$1001,"&lt;"&amp;C624)=0,"PRIMERA",IF(D624&lt;IFERROR(SUMPRODUCT(MAX(($B$2:$B$1001=B624)*($C$2:$C$1001&lt;C624)*$D$2:$D$1001)),0),"REVISAR SECUENCIA","OK")))</f>
        <v/>
      </c>
      <c r="H624">
        <f>IF(Vehiculos!A624="","",Vehiculos!A624)</f>
        <v/>
      </c>
      <c r="K624">
        <f>IF(Catalogos!H624="","",Catalogos!H624)</f>
        <v/>
      </c>
    </row>
    <row r="625" ht="21" customHeight="1">
      <c r="A625" s="15" t="n"/>
      <c r="B625" s="15" t="n"/>
      <c r="C625" s="27" t="n"/>
      <c r="D625" s="28" t="n"/>
      <c r="E625" s="21" t="n"/>
      <c r="F625" s="26">
        <f>IF(OR(B625="",C625="",D625=""),"",IF(COUNTIFS($B$2:$B$1001,B625,$C$2:$C$1001,"&lt;"&amp;C625)=0,"PRIMERA",IF(D625&lt;IFERROR(SUMPRODUCT(MAX(($B$2:$B$1001=B625)*($C$2:$C$1001&lt;C625)*$D$2:$D$1001)),0),"REVISAR SECUENCIA","OK")))</f>
        <v/>
      </c>
      <c r="H625">
        <f>IF(Vehiculos!A625="","",Vehiculos!A625)</f>
        <v/>
      </c>
      <c r="K625">
        <f>IF(Catalogos!H625="","",Catalogos!H625)</f>
        <v/>
      </c>
    </row>
    <row r="626" ht="21" customHeight="1">
      <c r="A626" s="15" t="n"/>
      <c r="B626" s="15" t="n"/>
      <c r="C626" s="27" t="n"/>
      <c r="D626" s="28" t="n"/>
      <c r="E626" s="21" t="n"/>
      <c r="F626" s="22">
        <f>IF(OR(B626="",C626="",D626=""),"",IF(COUNTIFS($B$2:$B$1001,B626,$C$2:$C$1001,"&lt;"&amp;C626)=0,"PRIMERA",IF(D626&lt;IFERROR(SUMPRODUCT(MAX(($B$2:$B$1001=B626)*($C$2:$C$1001&lt;C626)*$D$2:$D$1001)),0),"REVISAR SECUENCIA","OK")))</f>
        <v/>
      </c>
      <c r="H626">
        <f>IF(Vehiculos!A626="","",Vehiculos!A626)</f>
        <v/>
      </c>
      <c r="K626">
        <f>IF(Catalogos!H626="","",Catalogos!H626)</f>
        <v/>
      </c>
    </row>
    <row r="627" ht="21" customHeight="1">
      <c r="A627" s="15" t="n"/>
      <c r="B627" s="15" t="n"/>
      <c r="C627" s="27" t="n"/>
      <c r="D627" s="28" t="n"/>
      <c r="E627" s="21" t="n"/>
      <c r="F627" s="26">
        <f>IF(OR(B627="",C627="",D627=""),"",IF(COUNTIFS($B$2:$B$1001,B627,$C$2:$C$1001,"&lt;"&amp;C627)=0,"PRIMERA",IF(D627&lt;IFERROR(SUMPRODUCT(MAX(($B$2:$B$1001=B627)*($C$2:$C$1001&lt;C627)*$D$2:$D$1001)),0),"REVISAR SECUENCIA","OK")))</f>
        <v/>
      </c>
      <c r="H627">
        <f>IF(Vehiculos!A627="","",Vehiculos!A627)</f>
        <v/>
      </c>
      <c r="K627">
        <f>IF(Catalogos!H627="","",Catalogos!H627)</f>
        <v/>
      </c>
    </row>
    <row r="628" ht="21" customHeight="1">
      <c r="A628" s="15" t="n"/>
      <c r="B628" s="15" t="n"/>
      <c r="C628" s="27" t="n"/>
      <c r="D628" s="28" t="n"/>
      <c r="E628" s="21" t="n"/>
      <c r="F628" s="22">
        <f>IF(OR(B628="",C628="",D628=""),"",IF(COUNTIFS($B$2:$B$1001,B628,$C$2:$C$1001,"&lt;"&amp;C628)=0,"PRIMERA",IF(D628&lt;IFERROR(SUMPRODUCT(MAX(($B$2:$B$1001=B628)*($C$2:$C$1001&lt;C628)*$D$2:$D$1001)),0),"REVISAR SECUENCIA","OK")))</f>
        <v/>
      </c>
      <c r="H628">
        <f>IF(Vehiculos!A628="","",Vehiculos!A628)</f>
        <v/>
      </c>
      <c r="K628">
        <f>IF(Catalogos!H628="","",Catalogos!H628)</f>
        <v/>
      </c>
    </row>
    <row r="629" ht="21" customHeight="1">
      <c r="A629" s="15" t="n"/>
      <c r="B629" s="15" t="n"/>
      <c r="C629" s="27" t="n"/>
      <c r="D629" s="28" t="n"/>
      <c r="E629" s="21" t="n"/>
      <c r="F629" s="26">
        <f>IF(OR(B629="",C629="",D629=""),"",IF(COUNTIFS($B$2:$B$1001,B629,$C$2:$C$1001,"&lt;"&amp;C629)=0,"PRIMERA",IF(D629&lt;IFERROR(SUMPRODUCT(MAX(($B$2:$B$1001=B629)*($C$2:$C$1001&lt;C629)*$D$2:$D$1001)),0),"REVISAR SECUENCIA","OK")))</f>
        <v/>
      </c>
      <c r="H629">
        <f>IF(Vehiculos!A629="","",Vehiculos!A629)</f>
        <v/>
      </c>
      <c r="K629">
        <f>IF(Catalogos!H629="","",Catalogos!H629)</f>
        <v/>
      </c>
    </row>
    <row r="630" ht="21" customHeight="1">
      <c r="A630" s="15" t="n"/>
      <c r="B630" s="15" t="n"/>
      <c r="C630" s="27" t="n"/>
      <c r="D630" s="28" t="n"/>
      <c r="E630" s="21" t="n"/>
      <c r="F630" s="22">
        <f>IF(OR(B630="",C630="",D630=""),"",IF(COUNTIFS($B$2:$B$1001,B630,$C$2:$C$1001,"&lt;"&amp;C630)=0,"PRIMERA",IF(D630&lt;IFERROR(SUMPRODUCT(MAX(($B$2:$B$1001=B630)*($C$2:$C$1001&lt;C630)*$D$2:$D$1001)),0),"REVISAR SECUENCIA","OK")))</f>
        <v/>
      </c>
      <c r="H630">
        <f>IF(Vehiculos!A630="","",Vehiculos!A630)</f>
        <v/>
      </c>
      <c r="K630">
        <f>IF(Catalogos!H630="","",Catalogos!H630)</f>
        <v/>
      </c>
    </row>
    <row r="631" ht="21" customHeight="1">
      <c r="A631" s="15" t="n"/>
      <c r="B631" s="15" t="n"/>
      <c r="C631" s="27" t="n"/>
      <c r="D631" s="28" t="n"/>
      <c r="E631" s="21" t="n"/>
      <c r="F631" s="26">
        <f>IF(OR(B631="",C631="",D631=""),"",IF(COUNTIFS($B$2:$B$1001,B631,$C$2:$C$1001,"&lt;"&amp;C631)=0,"PRIMERA",IF(D631&lt;IFERROR(SUMPRODUCT(MAX(($B$2:$B$1001=B631)*($C$2:$C$1001&lt;C631)*$D$2:$D$1001)),0),"REVISAR SECUENCIA","OK")))</f>
        <v/>
      </c>
      <c r="H631">
        <f>IF(Vehiculos!A631="","",Vehiculos!A631)</f>
        <v/>
      </c>
      <c r="K631">
        <f>IF(Catalogos!H631="","",Catalogos!H631)</f>
        <v/>
      </c>
    </row>
    <row r="632" ht="21" customHeight="1">
      <c r="A632" s="15" t="n"/>
      <c r="B632" s="15" t="n"/>
      <c r="C632" s="27" t="n"/>
      <c r="D632" s="28" t="n"/>
      <c r="E632" s="21" t="n"/>
      <c r="F632" s="22">
        <f>IF(OR(B632="",C632="",D632=""),"",IF(COUNTIFS($B$2:$B$1001,B632,$C$2:$C$1001,"&lt;"&amp;C632)=0,"PRIMERA",IF(D632&lt;IFERROR(SUMPRODUCT(MAX(($B$2:$B$1001=B632)*($C$2:$C$1001&lt;C632)*$D$2:$D$1001)),0),"REVISAR SECUENCIA","OK")))</f>
        <v/>
      </c>
      <c r="H632">
        <f>IF(Vehiculos!A632="","",Vehiculos!A632)</f>
        <v/>
      </c>
      <c r="K632">
        <f>IF(Catalogos!H632="","",Catalogos!H632)</f>
        <v/>
      </c>
    </row>
    <row r="633" ht="21" customHeight="1">
      <c r="A633" s="15" t="n"/>
      <c r="B633" s="15" t="n"/>
      <c r="C633" s="27" t="n"/>
      <c r="D633" s="28" t="n"/>
      <c r="E633" s="21" t="n"/>
      <c r="F633" s="26">
        <f>IF(OR(B633="",C633="",D633=""),"",IF(COUNTIFS($B$2:$B$1001,B633,$C$2:$C$1001,"&lt;"&amp;C633)=0,"PRIMERA",IF(D633&lt;IFERROR(SUMPRODUCT(MAX(($B$2:$B$1001=B633)*($C$2:$C$1001&lt;C633)*$D$2:$D$1001)),0),"REVISAR SECUENCIA","OK")))</f>
        <v/>
      </c>
      <c r="H633">
        <f>IF(Vehiculos!A633="","",Vehiculos!A633)</f>
        <v/>
      </c>
      <c r="K633">
        <f>IF(Catalogos!H633="","",Catalogos!H633)</f>
        <v/>
      </c>
    </row>
    <row r="634" ht="21" customHeight="1">
      <c r="A634" s="15" t="n"/>
      <c r="B634" s="15" t="n"/>
      <c r="C634" s="27" t="n"/>
      <c r="D634" s="28" t="n"/>
      <c r="E634" s="21" t="n"/>
      <c r="F634" s="22">
        <f>IF(OR(B634="",C634="",D634=""),"",IF(COUNTIFS($B$2:$B$1001,B634,$C$2:$C$1001,"&lt;"&amp;C634)=0,"PRIMERA",IF(D634&lt;IFERROR(SUMPRODUCT(MAX(($B$2:$B$1001=B634)*($C$2:$C$1001&lt;C634)*$D$2:$D$1001)),0),"REVISAR SECUENCIA","OK")))</f>
        <v/>
      </c>
      <c r="H634">
        <f>IF(Vehiculos!A634="","",Vehiculos!A634)</f>
        <v/>
      </c>
      <c r="K634">
        <f>IF(Catalogos!H634="","",Catalogos!H634)</f>
        <v/>
      </c>
    </row>
    <row r="635" ht="21" customHeight="1">
      <c r="A635" s="15" t="n"/>
      <c r="B635" s="15" t="n"/>
      <c r="C635" s="27" t="n"/>
      <c r="D635" s="28" t="n"/>
      <c r="E635" s="21" t="n"/>
      <c r="F635" s="26">
        <f>IF(OR(B635="",C635="",D635=""),"",IF(COUNTIFS($B$2:$B$1001,B635,$C$2:$C$1001,"&lt;"&amp;C635)=0,"PRIMERA",IF(D635&lt;IFERROR(SUMPRODUCT(MAX(($B$2:$B$1001=B635)*($C$2:$C$1001&lt;C635)*$D$2:$D$1001)),0),"REVISAR SECUENCIA","OK")))</f>
        <v/>
      </c>
      <c r="H635">
        <f>IF(Vehiculos!A635="","",Vehiculos!A635)</f>
        <v/>
      </c>
      <c r="K635">
        <f>IF(Catalogos!H635="","",Catalogos!H635)</f>
        <v/>
      </c>
    </row>
    <row r="636" ht="21" customHeight="1">
      <c r="A636" s="15" t="n"/>
      <c r="B636" s="15" t="n"/>
      <c r="C636" s="27" t="n"/>
      <c r="D636" s="28" t="n"/>
      <c r="E636" s="21" t="n"/>
      <c r="F636" s="22">
        <f>IF(OR(B636="",C636="",D636=""),"",IF(COUNTIFS($B$2:$B$1001,B636,$C$2:$C$1001,"&lt;"&amp;C636)=0,"PRIMERA",IF(D636&lt;IFERROR(SUMPRODUCT(MAX(($B$2:$B$1001=B636)*($C$2:$C$1001&lt;C636)*$D$2:$D$1001)),0),"REVISAR SECUENCIA","OK")))</f>
        <v/>
      </c>
      <c r="H636">
        <f>IF(Vehiculos!A636="","",Vehiculos!A636)</f>
        <v/>
      </c>
      <c r="K636">
        <f>IF(Catalogos!H636="","",Catalogos!H636)</f>
        <v/>
      </c>
    </row>
    <row r="637" ht="21" customHeight="1">
      <c r="A637" s="15" t="n"/>
      <c r="B637" s="15" t="n"/>
      <c r="C637" s="27" t="n"/>
      <c r="D637" s="28" t="n"/>
      <c r="E637" s="21" t="n"/>
      <c r="F637" s="26">
        <f>IF(OR(B637="",C637="",D637=""),"",IF(COUNTIFS($B$2:$B$1001,B637,$C$2:$C$1001,"&lt;"&amp;C637)=0,"PRIMERA",IF(D637&lt;IFERROR(SUMPRODUCT(MAX(($B$2:$B$1001=B637)*($C$2:$C$1001&lt;C637)*$D$2:$D$1001)),0),"REVISAR SECUENCIA","OK")))</f>
        <v/>
      </c>
      <c r="H637">
        <f>IF(Vehiculos!A637="","",Vehiculos!A637)</f>
        <v/>
      </c>
      <c r="K637">
        <f>IF(Catalogos!H637="","",Catalogos!H637)</f>
        <v/>
      </c>
    </row>
    <row r="638" ht="21" customHeight="1">
      <c r="A638" s="15" t="n"/>
      <c r="B638" s="15" t="n"/>
      <c r="C638" s="27" t="n"/>
      <c r="D638" s="28" t="n"/>
      <c r="E638" s="21" t="n"/>
      <c r="F638" s="22">
        <f>IF(OR(B638="",C638="",D638=""),"",IF(COUNTIFS($B$2:$B$1001,B638,$C$2:$C$1001,"&lt;"&amp;C638)=0,"PRIMERA",IF(D638&lt;IFERROR(SUMPRODUCT(MAX(($B$2:$B$1001=B638)*($C$2:$C$1001&lt;C638)*$D$2:$D$1001)),0),"REVISAR SECUENCIA","OK")))</f>
        <v/>
      </c>
      <c r="H638">
        <f>IF(Vehiculos!A638="","",Vehiculos!A638)</f>
        <v/>
      </c>
      <c r="K638">
        <f>IF(Catalogos!H638="","",Catalogos!H638)</f>
        <v/>
      </c>
    </row>
    <row r="639" ht="21" customHeight="1">
      <c r="A639" s="15" t="n"/>
      <c r="B639" s="15" t="n"/>
      <c r="C639" s="27" t="n"/>
      <c r="D639" s="28" t="n"/>
      <c r="E639" s="21" t="n"/>
      <c r="F639" s="26">
        <f>IF(OR(B639="",C639="",D639=""),"",IF(COUNTIFS($B$2:$B$1001,B639,$C$2:$C$1001,"&lt;"&amp;C639)=0,"PRIMERA",IF(D639&lt;IFERROR(SUMPRODUCT(MAX(($B$2:$B$1001=B639)*($C$2:$C$1001&lt;C639)*$D$2:$D$1001)),0),"REVISAR SECUENCIA","OK")))</f>
        <v/>
      </c>
      <c r="H639">
        <f>IF(Vehiculos!A639="","",Vehiculos!A639)</f>
        <v/>
      </c>
      <c r="K639">
        <f>IF(Catalogos!H639="","",Catalogos!H639)</f>
        <v/>
      </c>
    </row>
    <row r="640" ht="21" customHeight="1">
      <c r="A640" s="15" t="n"/>
      <c r="B640" s="15" t="n"/>
      <c r="C640" s="27" t="n"/>
      <c r="D640" s="28" t="n"/>
      <c r="E640" s="21" t="n"/>
      <c r="F640" s="22">
        <f>IF(OR(B640="",C640="",D640=""),"",IF(COUNTIFS($B$2:$B$1001,B640,$C$2:$C$1001,"&lt;"&amp;C640)=0,"PRIMERA",IF(D640&lt;IFERROR(SUMPRODUCT(MAX(($B$2:$B$1001=B640)*($C$2:$C$1001&lt;C640)*$D$2:$D$1001)),0),"REVISAR SECUENCIA","OK")))</f>
        <v/>
      </c>
      <c r="H640">
        <f>IF(Vehiculos!A640="","",Vehiculos!A640)</f>
        <v/>
      </c>
      <c r="K640">
        <f>IF(Catalogos!H640="","",Catalogos!H640)</f>
        <v/>
      </c>
    </row>
    <row r="641" ht="21" customHeight="1">
      <c r="A641" s="15" t="n"/>
      <c r="B641" s="15" t="n"/>
      <c r="C641" s="27" t="n"/>
      <c r="D641" s="28" t="n"/>
      <c r="E641" s="21" t="n"/>
      <c r="F641" s="26">
        <f>IF(OR(B641="",C641="",D641=""),"",IF(COUNTIFS($B$2:$B$1001,B641,$C$2:$C$1001,"&lt;"&amp;C641)=0,"PRIMERA",IF(D641&lt;IFERROR(SUMPRODUCT(MAX(($B$2:$B$1001=B641)*($C$2:$C$1001&lt;C641)*$D$2:$D$1001)),0),"REVISAR SECUENCIA","OK")))</f>
        <v/>
      </c>
      <c r="H641">
        <f>IF(Vehiculos!A641="","",Vehiculos!A641)</f>
        <v/>
      </c>
      <c r="K641">
        <f>IF(Catalogos!H641="","",Catalogos!H641)</f>
        <v/>
      </c>
    </row>
    <row r="642" ht="21" customHeight="1">
      <c r="A642" s="15" t="n"/>
      <c r="B642" s="15" t="n"/>
      <c r="C642" s="27" t="n"/>
      <c r="D642" s="28" t="n"/>
      <c r="E642" s="21" t="n"/>
      <c r="F642" s="22">
        <f>IF(OR(B642="",C642="",D642=""),"",IF(COUNTIFS($B$2:$B$1001,B642,$C$2:$C$1001,"&lt;"&amp;C642)=0,"PRIMERA",IF(D642&lt;IFERROR(SUMPRODUCT(MAX(($B$2:$B$1001=B642)*($C$2:$C$1001&lt;C642)*$D$2:$D$1001)),0),"REVISAR SECUENCIA","OK")))</f>
        <v/>
      </c>
      <c r="H642">
        <f>IF(Vehiculos!A642="","",Vehiculos!A642)</f>
        <v/>
      </c>
      <c r="K642">
        <f>IF(Catalogos!H642="","",Catalogos!H642)</f>
        <v/>
      </c>
    </row>
    <row r="643" ht="21" customHeight="1">
      <c r="A643" s="15" t="n"/>
      <c r="B643" s="15" t="n"/>
      <c r="C643" s="27" t="n"/>
      <c r="D643" s="28" t="n"/>
      <c r="E643" s="21" t="n"/>
      <c r="F643" s="26">
        <f>IF(OR(B643="",C643="",D643=""),"",IF(COUNTIFS($B$2:$B$1001,B643,$C$2:$C$1001,"&lt;"&amp;C643)=0,"PRIMERA",IF(D643&lt;IFERROR(SUMPRODUCT(MAX(($B$2:$B$1001=B643)*($C$2:$C$1001&lt;C643)*$D$2:$D$1001)),0),"REVISAR SECUENCIA","OK")))</f>
        <v/>
      </c>
      <c r="H643">
        <f>IF(Vehiculos!A643="","",Vehiculos!A643)</f>
        <v/>
      </c>
      <c r="K643">
        <f>IF(Catalogos!H643="","",Catalogos!H643)</f>
        <v/>
      </c>
    </row>
    <row r="644" ht="21" customHeight="1">
      <c r="A644" s="15" t="n"/>
      <c r="B644" s="15" t="n"/>
      <c r="C644" s="27" t="n"/>
      <c r="D644" s="28" t="n"/>
      <c r="E644" s="21" t="n"/>
      <c r="F644" s="22">
        <f>IF(OR(B644="",C644="",D644=""),"",IF(COUNTIFS($B$2:$B$1001,B644,$C$2:$C$1001,"&lt;"&amp;C644)=0,"PRIMERA",IF(D644&lt;IFERROR(SUMPRODUCT(MAX(($B$2:$B$1001=B644)*($C$2:$C$1001&lt;C644)*$D$2:$D$1001)),0),"REVISAR SECUENCIA","OK")))</f>
        <v/>
      </c>
      <c r="H644">
        <f>IF(Vehiculos!A644="","",Vehiculos!A644)</f>
        <v/>
      </c>
      <c r="K644">
        <f>IF(Catalogos!H644="","",Catalogos!H644)</f>
        <v/>
      </c>
    </row>
    <row r="645" ht="21" customHeight="1">
      <c r="A645" s="15" t="n"/>
      <c r="B645" s="15" t="n"/>
      <c r="C645" s="27" t="n"/>
      <c r="D645" s="28" t="n"/>
      <c r="E645" s="21" t="n"/>
      <c r="F645" s="26">
        <f>IF(OR(B645="",C645="",D645=""),"",IF(COUNTIFS($B$2:$B$1001,B645,$C$2:$C$1001,"&lt;"&amp;C645)=0,"PRIMERA",IF(D645&lt;IFERROR(SUMPRODUCT(MAX(($B$2:$B$1001=B645)*($C$2:$C$1001&lt;C645)*$D$2:$D$1001)),0),"REVISAR SECUENCIA","OK")))</f>
        <v/>
      </c>
      <c r="H645">
        <f>IF(Vehiculos!A645="","",Vehiculos!A645)</f>
        <v/>
      </c>
      <c r="K645">
        <f>IF(Catalogos!H645="","",Catalogos!H645)</f>
        <v/>
      </c>
    </row>
    <row r="646" ht="21" customHeight="1">
      <c r="A646" s="15" t="n"/>
      <c r="B646" s="15" t="n"/>
      <c r="C646" s="27" t="n"/>
      <c r="D646" s="28" t="n"/>
      <c r="E646" s="21" t="n"/>
      <c r="F646" s="22">
        <f>IF(OR(B646="",C646="",D646=""),"",IF(COUNTIFS($B$2:$B$1001,B646,$C$2:$C$1001,"&lt;"&amp;C646)=0,"PRIMERA",IF(D646&lt;IFERROR(SUMPRODUCT(MAX(($B$2:$B$1001=B646)*($C$2:$C$1001&lt;C646)*$D$2:$D$1001)),0),"REVISAR SECUENCIA","OK")))</f>
        <v/>
      </c>
      <c r="H646">
        <f>IF(Vehiculos!A646="","",Vehiculos!A646)</f>
        <v/>
      </c>
      <c r="K646">
        <f>IF(Catalogos!H646="","",Catalogos!H646)</f>
        <v/>
      </c>
    </row>
    <row r="647" ht="21" customHeight="1">
      <c r="A647" s="15" t="n"/>
      <c r="B647" s="15" t="n"/>
      <c r="C647" s="27" t="n"/>
      <c r="D647" s="28" t="n"/>
      <c r="E647" s="21" t="n"/>
      <c r="F647" s="26">
        <f>IF(OR(B647="",C647="",D647=""),"",IF(COUNTIFS($B$2:$B$1001,B647,$C$2:$C$1001,"&lt;"&amp;C647)=0,"PRIMERA",IF(D647&lt;IFERROR(SUMPRODUCT(MAX(($B$2:$B$1001=B647)*($C$2:$C$1001&lt;C647)*$D$2:$D$1001)),0),"REVISAR SECUENCIA","OK")))</f>
        <v/>
      </c>
      <c r="H647">
        <f>IF(Vehiculos!A647="","",Vehiculos!A647)</f>
        <v/>
      </c>
      <c r="K647">
        <f>IF(Catalogos!H647="","",Catalogos!H647)</f>
        <v/>
      </c>
    </row>
    <row r="648" ht="21" customHeight="1">
      <c r="A648" s="15" t="n"/>
      <c r="B648" s="15" t="n"/>
      <c r="C648" s="27" t="n"/>
      <c r="D648" s="28" t="n"/>
      <c r="E648" s="21" t="n"/>
      <c r="F648" s="22">
        <f>IF(OR(B648="",C648="",D648=""),"",IF(COUNTIFS($B$2:$B$1001,B648,$C$2:$C$1001,"&lt;"&amp;C648)=0,"PRIMERA",IF(D648&lt;IFERROR(SUMPRODUCT(MAX(($B$2:$B$1001=B648)*($C$2:$C$1001&lt;C648)*$D$2:$D$1001)),0),"REVISAR SECUENCIA","OK")))</f>
        <v/>
      </c>
      <c r="H648">
        <f>IF(Vehiculos!A648="","",Vehiculos!A648)</f>
        <v/>
      </c>
      <c r="K648">
        <f>IF(Catalogos!H648="","",Catalogos!H648)</f>
        <v/>
      </c>
    </row>
    <row r="649" ht="21" customHeight="1">
      <c r="A649" s="15" t="n"/>
      <c r="B649" s="15" t="n"/>
      <c r="C649" s="27" t="n"/>
      <c r="D649" s="28" t="n"/>
      <c r="E649" s="21" t="n"/>
      <c r="F649" s="26">
        <f>IF(OR(B649="",C649="",D649=""),"",IF(COUNTIFS($B$2:$B$1001,B649,$C$2:$C$1001,"&lt;"&amp;C649)=0,"PRIMERA",IF(D649&lt;IFERROR(SUMPRODUCT(MAX(($B$2:$B$1001=B649)*($C$2:$C$1001&lt;C649)*$D$2:$D$1001)),0),"REVISAR SECUENCIA","OK")))</f>
        <v/>
      </c>
      <c r="H649">
        <f>IF(Vehiculos!A649="","",Vehiculos!A649)</f>
        <v/>
      </c>
      <c r="K649">
        <f>IF(Catalogos!H649="","",Catalogos!H649)</f>
        <v/>
      </c>
    </row>
    <row r="650" ht="21" customHeight="1">
      <c r="A650" s="15" t="n"/>
      <c r="B650" s="15" t="n"/>
      <c r="C650" s="27" t="n"/>
      <c r="D650" s="28" t="n"/>
      <c r="E650" s="21" t="n"/>
      <c r="F650" s="22">
        <f>IF(OR(B650="",C650="",D650=""),"",IF(COUNTIFS($B$2:$B$1001,B650,$C$2:$C$1001,"&lt;"&amp;C650)=0,"PRIMERA",IF(D650&lt;IFERROR(SUMPRODUCT(MAX(($B$2:$B$1001=B650)*($C$2:$C$1001&lt;C650)*$D$2:$D$1001)),0),"REVISAR SECUENCIA","OK")))</f>
        <v/>
      </c>
      <c r="H650">
        <f>IF(Vehiculos!A650="","",Vehiculos!A650)</f>
        <v/>
      </c>
      <c r="K650">
        <f>IF(Catalogos!H650="","",Catalogos!H650)</f>
        <v/>
      </c>
    </row>
    <row r="651" ht="21" customHeight="1">
      <c r="A651" s="15" t="n"/>
      <c r="B651" s="15" t="n"/>
      <c r="C651" s="27" t="n"/>
      <c r="D651" s="28" t="n"/>
      <c r="E651" s="21" t="n"/>
      <c r="F651" s="26">
        <f>IF(OR(B651="",C651="",D651=""),"",IF(COUNTIFS($B$2:$B$1001,B651,$C$2:$C$1001,"&lt;"&amp;C651)=0,"PRIMERA",IF(D651&lt;IFERROR(SUMPRODUCT(MAX(($B$2:$B$1001=B651)*($C$2:$C$1001&lt;C651)*$D$2:$D$1001)),0),"REVISAR SECUENCIA","OK")))</f>
        <v/>
      </c>
      <c r="H651">
        <f>IF(Vehiculos!A651="","",Vehiculos!A651)</f>
        <v/>
      </c>
      <c r="K651">
        <f>IF(Catalogos!H651="","",Catalogos!H651)</f>
        <v/>
      </c>
    </row>
    <row r="652" ht="21" customHeight="1">
      <c r="A652" s="15" t="n"/>
      <c r="B652" s="15" t="n"/>
      <c r="C652" s="27" t="n"/>
      <c r="D652" s="28" t="n"/>
      <c r="E652" s="21" t="n"/>
      <c r="F652" s="22">
        <f>IF(OR(B652="",C652="",D652=""),"",IF(COUNTIFS($B$2:$B$1001,B652,$C$2:$C$1001,"&lt;"&amp;C652)=0,"PRIMERA",IF(D652&lt;IFERROR(SUMPRODUCT(MAX(($B$2:$B$1001=B652)*($C$2:$C$1001&lt;C652)*$D$2:$D$1001)),0),"REVISAR SECUENCIA","OK")))</f>
        <v/>
      </c>
      <c r="H652">
        <f>IF(Vehiculos!A652="","",Vehiculos!A652)</f>
        <v/>
      </c>
      <c r="K652">
        <f>IF(Catalogos!H652="","",Catalogos!H652)</f>
        <v/>
      </c>
    </row>
    <row r="653" ht="21" customHeight="1">
      <c r="A653" s="15" t="n"/>
      <c r="B653" s="15" t="n"/>
      <c r="C653" s="27" t="n"/>
      <c r="D653" s="28" t="n"/>
      <c r="E653" s="21" t="n"/>
      <c r="F653" s="26">
        <f>IF(OR(B653="",C653="",D653=""),"",IF(COUNTIFS($B$2:$B$1001,B653,$C$2:$C$1001,"&lt;"&amp;C653)=0,"PRIMERA",IF(D653&lt;IFERROR(SUMPRODUCT(MAX(($B$2:$B$1001=B653)*($C$2:$C$1001&lt;C653)*$D$2:$D$1001)),0),"REVISAR SECUENCIA","OK")))</f>
        <v/>
      </c>
      <c r="H653">
        <f>IF(Vehiculos!A653="","",Vehiculos!A653)</f>
        <v/>
      </c>
      <c r="K653">
        <f>IF(Catalogos!H653="","",Catalogos!H653)</f>
        <v/>
      </c>
    </row>
    <row r="654" ht="21" customHeight="1">
      <c r="A654" s="15" t="n"/>
      <c r="B654" s="15" t="n"/>
      <c r="C654" s="27" t="n"/>
      <c r="D654" s="28" t="n"/>
      <c r="E654" s="21" t="n"/>
      <c r="F654" s="22">
        <f>IF(OR(B654="",C654="",D654=""),"",IF(COUNTIFS($B$2:$B$1001,B654,$C$2:$C$1001,"&lt;"&amp;C654)=0,"PRIMERA",IF(D654&lt;IFERROR(SUMPRODUCT(MAX(($B$2:$B$1001=B654)*($C$2:$C$1001&lt;C654)*$D$2:$D$1001)),0),"REVISAR SECUENCIA","OK")))</f>
        <v/>
      </c>
      <c r="H654">
        <f>IF(Vehiculos!A654="","",Vehiculos!A654)</f>
        <v/>
      </c>
      <c r="K654">
        <f>IF(Catalogos!H654="","",Catalogos!H654)</f>
        <v/>
      </c>
    </row>
    <row r="655" ht="21" customHeight="1">
      <c r="A655" s="15" t="n"/>
      <c r="B655" s="15" t="n"/>
      <c r="C655" s="27" t="n"/>
      <c r="D655" s="28" t="n"/>
      <c r="E655" s="21" t="n"/>
      <c r="F655" s="26">
        <f>IF(OR(B655="",C655="",D655=""),"",IF(COUNTIFS($B$2:$B$1001,B655,$C$2:$C$1001,"&lt;"&amp;C655)=0,"PRIMERA",IF(D655&lt;IFERROR(SUMPRODUCT(MAX(($B$2:$B$1001=B655)*($C$2:$C$1001&lt;C655)*$D$2:$D$1001)),0),"REVISAR SECUENCIA","OK")))</f>
        <v/>
      </c>
      <c r="H655">
        <f>IF(Vehiculos!A655="","",Vehiculos!A655)</f>
        <v/>
      </c>
      <c r="K655">
        <f>IF(Catalogos!H655="","",Catalogos!H655)</f>
        <v/>
      </c>
    </row>
    <row r="656" ht="21" customHeight="1">
      <c r="A656" s="15" t="n"/>
      <c r="B656" s="15" t="n"/>
      <c r="C656" s="27" t="n"/>
      <c r="D656" s="28" t="n"/>
      <c r="E656" s="21" t="n"/>
      <c r="F656" s="22">
        <f>IF(OR(B656="",C656="",D656=""),"",IF(COUNTIFS($B$2:$B$1001,B656,$C$2:$C$1001,"&lt;"&amp;C656)=0,"PRIMERA",IF(D656&lt;IFERROR(SUMPRODUCT(MAX(($B$2:$B$1001=B656)*($C$2:$C$1001&lt;C656)*$D$2:$D$1001)),0),"REVISAR SECUENCIA","OK")))</f>
        <v/>
      </c>
      <c r="H656">
        <f>IF(Vehiculos!A656="","",Vehiculos!A656)</f>
        <v/>
      </c>
      <c r="K656">
        <f>IF(Catalogos!H656="","",Catalogos!H656)</f>
        <v/>
      </c>
    </row>
    <row r="657" ht="21" customHeight="1">
      <c r="A657" s="15" t="n"/>
      <c r="B657" s="15" t="n"/>
      <c r="C657" s="27" t="n"/>
      <c r="D657" s="28" t="n"/>
      <c r="E657" s="21" t="n"/>
      <c r="F657" s="26">
        <f>IF(OR(B657="",C657="",D657=""),"",IF(COUNTIFS($B$2:$B$1001,B657,$C$2:$C$1001,"&lt;"&amp;C657)=0,"PRIMERA",IF(D657&lt;IFERROR(SUMPRODUCT(MAX(($B$2:$B$1001=B657)*($C$2:$C$1001&lt;C657)*$D$2:$D$1001)),0),"REVISAR SECUENCIA","OK")))</f>
        <v/>
      </c>
      <c r="H657">
        <f>IF(Vehiculos!A657="","",Vehiculos!A657)</f>
        <v/>
      </c>
      <c r="K657">
        <f>IF(Catalogos!H657="","",Catalogos!H657)</f>
        <v/>
      </c>
    </row>
    <row r="658" ht="21" customHeight="1">
      <c r="A658" s="15" t="n"/>
      <c r="B658" s="15" t="n"/>
      <c r="C658" s="27" t="n"/>
      <c r="D658" s="28" t="n"/>
      <c r="E658" s="21" t="n"/>
      <c r="F658" s="22">
        <f>IF(OR(B658="",C658="",D658=""),"",IF(COUNTIFS($B$2:$B$1001,B658,$C$2:$C$1001,"&lt;"&amp;C658)=0,"PRIMERA",IF(D658&lt;IFERROR(SUMPRODUCT(MAX(($B$2:$B$1001=B658)*($C$2:$C$1001&lt;C658)*$D$2:$D$1001)),0),"REVISAR SECUENCIA","OK")))</f>
        <v/>
      </c>
      <c r="H658">
        <f>IF(Vehiculos!A658="","",Vehiculos!A658)</f>
        <v/>
      </c>
      <c r="K658">
        <f>IF(Catalogos!H658="","",Catalogos!H658)</f>
        <v/>
      </c>
    </row>
    <row r="659" ht="21" customHeight="1">
      <c r="A659" s="15" t="n"/>
      <c r="B659" s="15" t="n"/>
      <c r="C659" s="27" t="n"/>
      <c r="D659" s="28" t="n"/>
      <c r="E659" s="21" t="n"/>
      <c r="F659" s="26">
        <f>IF(OR(B659="",C659="",D659=""),"",IF(COUNTIFS($B$2:$B$1001,B659,$C$2:$C$1001,"&lt;"&amp;C659)=0,"PRIMERA",IF(D659&lt;IFERROR(SUMPRODUCT(MAX(($B$2:$B$1001=B659)*($C$2:$C$1001&lt;C659)*$D$2:$D$1001)),0),"REVISAR SECUENCIA","OK")))</f>
        <v/>
      </c>
      <c r="H659">
        <f>IF(Vehiculos!A659="","",Vehiculos!A659)</f>
        <v/>
      </c>
      <c r="K659">
        <f>IF(Catalogos!H659="","",Catalogos!H659)</f>
        <v/>
      </c>
    </row>
    <row r="660" ht="21" customHeight="1">
      <c r="A660" s="15" t="n"/>
      <c r="B660" s="15" t="n"/>
      <c r="C660" s="27" t="n"/>
      <c r="D660" s="28" t="n"/>
      <c r="E660" s="21" t="n"/>
      <c r="F660" s="22">
        <f>IF(OR(B660="",C660="",D660=""),"",IF(COUNTIFS($B$2:$B$1001,B660,$C$2:$C$1001,"&lt;"&amp;C660)=0,"PRIMERA",IF(D660&lt;IFERROR(SUMPRODUCT(MAX(($B$2:$B$1001=B660)*($C$2:$C$1001&lt;C660)*$D$2:$D$1001)),0),"REVISAR SECUENCIA","OK")))</f>
        <v/>
      </c>
      <c r="H660">
        <f>IF(Vehiculos!A660="","",Vehiculos!A660)</f>
        <v/>
      </c>
      <c r="K660">
        <f>IF(Catalogos!H660="","",Catalogos!H660)</f>
        <v/>
      </c>
    </row>
    <row r="661" ht="21" customHeight="1">
      <c r="A661" s="15" t="n"/>
      <c r="B661" s="15" t="n"/>
      <c r="C661" s="27" t="n"/>
      <c r="D661" s="28" t="n"/>
      <c r="E661" s="21" t="n"/>
      <c r="F661" s="26">
        <f>IF(OR(B661="",C661="",D661=""),"",IF(COUNTIFS($B$2:$B$1001,B661,$C$2:$C$1001,"&lt;"&amp;C661)=0,"PRIMERA",IF(D661&lt;IFERROR(SUMPRODUCT(MAX(($B$2:$B$1001=B661)*($C$2:$C$1001&lt;C661)*$D$2:$D$1001)),0),"REVISAR SECUENCIA","OK")))</f>
        <v/>
      </c>
      <c r="H661">
        <f>IF(Vehiculos!A661="","",Vehiculos!A661)</f>
        <v/>
      </c>
      <c r="K661">
        <f>IF(Catalogos!H661="","",Catalogos!H661)</f>
        <v/>
      </c>
    </row>
    <row r="662" ht="21" customHeight="1">
      <c r="A662" s="15" t="n"/>
      <c r="B662" s="15" t="n"/>
      <c r="C662" s="27" t="n"/>
      <c r="D662" s="28" t="n"/>
      <c r="E662" s="21" t="n"/>
      <c r="F662" s="22">
        <f>IF(OR(B662="",C662="",D662=""),"",IF(COUNTIFS($B$2:$B$1001,B662,$C$2:$C$1001,"&lt;"&amp;C662)=0,"PRIMERA",IF(D662&lt;IFERROR(SUMPRODUCT(MAX(($B$2:$B$1001=B662)*($C$2:$C$1001&lt;C662)*$D$2:$D$1001)),0),"REVISAR SECUENCIA","OK")))</f>
        <v/>
      </c>
      <c r="H662">
        <f>IF(Vehiculos!A662="","",Vehiculos!A662)</f>
        <v/>
      </c>
      <c r="K662">
        <f>IF(Catalogos!H662="","",Catalogos!H662)</f>
        <v/>
      </c>
    </row>
    <row r="663" ht="21" customHeight="1">
      <c r="A663" s="15" t="n"/>
      <c r="B663" s="15" t="n"/>
      <c r="C663" s="27" t="n"/>
      <c r="D663" s="28" t="n"/>
      <c r="E663" s="21" t="n"/>
      <c r="F663" s="26">
        <f>IF(OR(B663="",C663="",D663=""),"",IF(COUNTIFS($B$2:$B$1001,B663,$C$2:$C$1001,"&lt;"&amp;C663)=0,"PRIMERA",IF(D663&lt;IFERROR(SUMPRODUCT(MAX(($B$2:$B$1001=B663)*($C$2:$C$1001&lt;C663)*$D$2:$D$1001)),0),"REVISAR SECUENCIA","OK")))</f>
        <v/>
      </c>
      <c r="H663">
        <f>IF(Vehiculos!A663="","",Vehiculos!A663)</f>
        <v/>
      </c>
      <c r="K663">
        <f>IF(Catalogos!H663="","",Catalogos!H663)</f>
        <v/>
      </c>
    </row>
    <row r="664" ht="21" customHeight="1">
      <c r="A664" s="15" t="n"/>
      <c r="B664" s="15" t="n"/>
      <c r="C664" s="27" t="n"/>
      <c r="D664" s="28" t="n"/>
      <c r="E664" s="21" t="n"/>
      <c r="F664" s="22">
        <f>IF(OR(B664="",C664="",D664=""),"",IF(COUNTIFS($B$2:$B$1001,B664,$C$2:$C$1001,"&lt;"&amp;C664)=0,"PRIMERA",IF(D664&lt;IFERROR(SUMPRODUCT(MAX(($B$2:$B$1001=B664)*($C$2:$C$1001&lt;C664)*$D$2:$D$1001)),0),"REVISAR SECUENCIA","OK")))</f>
        <v/>
      </c>
      <c r="H664">
        <f>IF(Vehiculos!A664="","",Vehiculos!A664)</f>
        <v/>
      </c>
      <c r="K664">
        <f>IF(Catalogos!H664="","",Catalogos!H664)</f>
        <v/>
      </c>
    </row>
    <row r="665" ht="21" customHeight="1">
      <c r="A665" s="15" t="n"/>
      <c r="B665" s="15" t="n"/>
      <c r="C665" s="27" t="n"/>
      <c r="D665" s="28" t="n"/>
      <c r="E665" s="21" t="n"/>
      <c r="F665" s="26">
        <f>IF(OR(B665="",C665="",D665=""),"",IF(COUNTIFS($B$2:$B$1001,B665,$C$2:$C$1001,"&lt;"&amp;C665)=0,"PRIMERA",IF(D665&lt;IFERROR(SUMPRODUCT(MAX(($B$2:$B$1001=B665)*($C$2:$C$1001&lt;C665)*$D$2:$D$1001)),0),"REVISAR SECUENCIA","OK")))</f>
        <v/>
      </c>
      <c r="H665">
        <f>IF(Vehiculos!A665="","",Vehiculos!A665)</f>
        <v/>
      </c>
      <c r="K665">
        <f>IF(Catalogos!H665="","",Catalogos!H665)</f>
        <v/>
      </c>
    </row>
    <row r="666" ht="21" customHeight="1">
      <c r="A666" s="15" t="n"/>
      <c r="B666" s="15" t="n"/>
      <c r="C666" s="27" t="n"/>
      <c r="D666" s="28" t="n"/>
      <c r="E666" s="21" t="n"/>
      <c r="F666" s="22">
        <f>IF(OR(B666="",C666="",D666=""),"",IF(COUNTIFS($B$2:$B$1001,B666,$C$2:$C$1001,"&lt;"&amp;C666)=0,"PRIMERA",IF(D666&lt;IFERROR(SUMPRODUCT(MAX(($B$2:$B$1001=B666)*($C$2:$C$1001&lt;C666)*$D$2:$D$1001)),0),"REVISAR SECUENCIA","OK")))</f>
        <v/>
      </c>
      <c r="H666">
        <f>IF(Vehiculos!A666="","",Vehiculos!A666)</f>
        <v/>
      </c>
      <c r="K666">
        <f>IF(Catalogos!H666="","",Catalogos!H666)</f>
        <v/>
      </c>
    </row>
    <row r="667" ht="21" customHeight="1">
      <c r="A667" s="15" t="n"/>
      <c r="B667" s="15" t="n"/>
      <c r="C667" s="27" t="n"/>
      <c r="D667" s="28" t="n"/>
      <c r="E667" s="21" t="n"/>
      <c r="F667" s="26">
        <f>IF(OR(B667="",C667="",D667=""),"",IF(COUNTIFS($B$2:$B$1001,B667,$C$2:$C$1001,"&lt;"&amp;C667)=0,"PRIMERA",IF(D667&lt;IFERROR(SUMPRODUCT(MAX(($B$2:$B$1001=B667)*($C$2:$C$1001&lt;C667)*$D$2:$D$1001)),0),"REVISAR SECUENCIA","OK")))</f>
        <v/>
      </c>
      <c r="H667">
        <f>IF(Vehiculos!A667="","",Vehiculos!A667)</f>
        <v/>
      </c>
      <c r="K667">
        <f>IF(Catalogos!H667="","",Catalogos!H667)</f>
        <v/>
      </c>
    </row>
    <row r="668" ht="21" customHeight="1">
      <c r="A668" s="15" t="n"/>
      <c r="B668" s="15" t="n"/>
      <c r="C668" s="27" t="n"/>
      <c r="D668" s="28" t="n"/>
      <c r="E668" s="21" t="n"/>
      <c r="F668" s="22">
        <f>IF(OR(B668="",C668="",D668=""),"",IF(COUNTIFS($B$2:$B$1001,B668,$C$2:$C$1001,"&lt;"&amp;C668)=0,"PRIMERA",IF(D668&lt;IFERROR(SUMPRODUCT(MAX(($B$2:$B$1001=B668)*($C$2:$C$1001&lt;C668)*$D$2:$D$1001)),0),"REVISAR SECUENCIA","OK")))</f>
        <v/>
      </c>
      <c r="H668">
        <f>IF(Vehiculos!A668="","",Vehiculos!A668)</f>
        <v/>
      </c>
      <c r="K668">
        <f>IF(Catalogos!H668="","",Catalogos!H668)</f>
        <v/>
      </c>
    </row>
    <row r="669" ht="21" customHeight="1">
      <c r="A669" s="15" t="n"/>
      <c r="B669" s="15" t="n"/>
      <c r="C669" s="27" t="n"/>
      <c r="D669" s="28" t="n"/>
      <c r="E669" s="21" t="n"/>
      <c r="F669" s="26">
        <f>IF(OR(B669="",C669="",D669=""),"",IF(COUNTIFS($B$2:$B$1001,B669,$C$2:$C$1001,"&lt;"&amp;C669)=0,"PRIMERA",IF(D669&lt;IFERROR(SUMPRODUCT(MAX(($B$2:$B$1001=B669)*($C$2:$C$1001&lt;C669)*$D$2:$D$1001)),0),"REVISAR SECUENCIA","OK")))</f>
        <v/>
      </c>
      <c r="H669">
        <f>IF(Vehiculos!A669="","",Vehiculos!A669)</f>
        <v/>
      </c>
      <c r="K669">
        <f>IF(Catalogos!H669="","",Catalogos!H669)</f>
        <v/>
      </c>
    </row>
    <row r="670" ht="21" customHeight="1">
      <c r="A670" s="15" t="n"/>
      <c r="B670" s="15" t="n"/>
      <c r="C670" s="27" t="n"/>
      <c r="D670" s="28" t="n"/>
      <c r="E670" s="21" t="n"/>
      <c r="F670" s="22">
        <f>IF(OR(B670="",C670="",D670=""),"",IF(COUNTIFS($B$2:$B$1001,B670,$C$2:$C$1001,"&lt;"&amp;C670)=0,"PRIMERA",IF(D670&lt;IFERROR(SUMPRODUCT(MAX(($B$2:$B$1001=B670)*($C$2:$C$1001&lt;C670)*$D$2:$D$1001)),0),"REVISAR SECUENCIA","OK")))</f>
        <v/>
      </c>
      <c r="H670">
        <f>IF(Vehiculos!A670="","",Vehiculos!A670)</f>
        <v/>
      </c>
      <c r="K670">
        <f>IF(Catalogos!H670="","",Catalogos!H670)</f>
        <v/>
      </c>
    </row>
    <row r="671" ht="21" customHeight="1">
      <c r="A671" s="15" t="n"/>
      <c r="B671" s="15" t="n"/>
      <c r="C671" s="27" t="n"/>
      <c r="D671" s="28" t="n"/>
      <c r="E671" s="21" t="n"/>
      <c r="F671" s="26">
        <f>IF(OR(B671="",C671="",D671=""),"",IF(COUNTIFS($B$2:$B$1001,B671,$C$2:$C$1001,"&lt;"&amp;C671)=0,"PRIMERA",IF(D671&lt;IFERROR(SUMPRODUCT(MAX(($B$2:$B$1001=B671)*($C$2:$C$1001&lt;C671)*$D$2:$D$1001)),0),"REVISAR SECUENCIA","OK")))</f>
        <v/>
      </c>
      <c r="H671">
        <f>IF(Vehiculos!A671="","",Vehiculos!A671)</f>
        <v/>
      </c>
      <c r="K671">
        <f>IF(Catalogos!H671="","",Catalogos!H671)</f>
        <v/>
      </c>
    </row>
    <row r="672" ht="21" customHeight="1">
      <c r="A672" s="15" t="n"/>
      <c r="B672" s="15" t="n"/>
      <c r="C672" s="27" t="n"/>
      <c r="D672" s="28" t="n"/>
      <c r="E672" s="21" t="n"/>
      <c r="F672" s="22">
        <f>IF(OR(B672="",C672="",D672=""),"",IF(COUNTIFS($B$2:$B$1001,B672,$C$2:$C$1001,"&lt;"&amp;C672)=0,"PRIMERA",IF(D672&lt;IFERROR(SUMPRODUCT(MAX(($B$2:$B$1001=B672)*($C$2:$C$1001&lt;C672)*$D$2:$D$1001)),0),"REVISAR SECUENCIA","OK")))</f>
        <v/>
      </c>
      <c r="H672">
        <f>IF(Vehiculos!A672="","",Vehiculos!A672)</f>
        <v/>
      </c>
      <c r="K672">
        <f>IF(Catalogos!H672="","",Catalogos!H672)</f>
        <v/>
      </c>
    </row>
    <row r="673" ht="21" customHeight="1">
      <c r="A673" s="15" t="n"/>
      <c r="B673" s="15" t="n"/>
      <c r="C673" s="27" t="n"/>
      <c r="D673" s="28" t="n"/>
      <c r="E673" s="21" t="n"/>
      <c r="F673" s="26">
        <f>IF(OR(B673="",C673="",D673=""),"",IF(COUNTIFS($B$2:$B$1001,B673,$C$2:$C$1001,"&lt;"&amp;C673)=0,"PRIMERA",IF(D673&lt;IFERROR(SUMPRODUCT(MAX(($B$2:$B$1001=B673)*($C$2:$C$1001&lt;C673)*$D$2:$D$1001)),0),"REVISAR SECUENCIA","OK")))</f>
        <v/>
      </c>
      <c r="H673">
        <f>IF(Vehiculos!A673="","",Vehiculos!A673)</f>
        <v/>
      </c>
      <c r="K673">
        <f>IF(Catalogos!H673="","",Catalogos!H673)</f>
        <v/>
      </c>
    </row>
    <row r="674" ht="21" customHeight="1">
      <c r="A674" s="15" t="n"/>
      <c r="B674" s="15" t="n"/>
      <c r="C674" s="27" t="n"/>
      <c r="D674" s="28" t="n"/>
      <c r="E674" s="21" t="n"/>
      <c r="F674" s="22">
        <f>IF(OR(B674="",C674="",D674=""),"",IF(COUNTIFS($B$2:$B$1001,B674,$C$2:$C$1001,"&lt;"&amp;C674)=0,"PRIMERA",IF(D674&lt;IFERROR(SUMPRODUCT(MAX(($B$2:$B$1001=B674)*($C$2:$C$1001&lt;C674)*$D$2:$D$1001)),0),"REVISAR SECUENCIA","OK")))</f>
        <v/>
      </c>
      <c r="H674">
        <f>IF(Vehiculos!A674="","",Vehiculos!A674)</f>
        <v/>
      </c>
      <c r="K674">
        <f>IF(Catalogos!H674="","",Catalogos!H674)</f>
        <v/>
      </c>
    </row>
    <row r="675" ht="21" customHeight="1">
      <c r="A675" s="15" t="n"/>
      <c r="B675" s="15" t="n"/>
      <c r="C675" s="27" t="n"/>
      <c r="D675" s="28" t="n"/>
      <c r="E675" s="21" t="n"/>
      <c r="F675" s="26">
        <f>IF(OR(B675="",C675="",D675=""),"",IF(COUNTIFS($B$2:$B$1001,B675,$C$2:$C$1001,"&lt;"&amp;C675)=0,"PRIMERA",IF(D675&lt;IFERROR(SUMPRODUCT(MAX(($B$2:$B$1001=B675)*($C$2:$C$1001&lt;C675)*$D$2:$D$1001)),0),"REVISAR SECUENCIA","OK")))</f>
        <v/>
      </c>
      <c r="H675">
        <f>IF(Vehiculos!A675="","",Vehiculos!A675)</f>
        <v/>
      </c>
      <c r="K675">
        <f>IF(Catalogos!H675="","",Catalogos!H675)</f>
        <v/>
      </c>
    </row>
    <row r="676" ht="21" customHeight="1">
      <c r="A676" s="15" t="n"/>
      <c r="B676" s="15" t="n"/>
      <c r="C676" s="27" t="n"/>
      <c r="D676" s="28" t="n"/>
      <c r="E676" s="21" t="n"/>
      <c r="F676" s="22">
        <f>IF(OR(B676="",C676="",D676=""),"",IF(COUNTIFS($B$2:$B$1001,B676,$C$2:$C$1001,"&lt;"&amp;C676)=0,"PRIMERA",IF(D676&lt;IFERROR(SUMPRODUCT(MAX(($B$2:$B$1001=B676)*($C$2:$C$1001&lt;C676)*$D$2:$D$1001)),0),"REVISAR SECUENCIA","OK")))</f>
        <v/>
      </c>
      <c r="H676">
        <f>IF(Vehiculos!A676="","",Vehiculos!A676)</f>
        <v/>
      </c>
      <c r="K676">
        <f>IF(Catalogos!H676="","",Catalogos!H676)</f>
        <v/>
      </c>
    </row>
    <row r="677" ht="21" customHeight="1">
      <c r="A677" s="15" t="n"/>
      <c r="B677" s="15" t="n"/>
      <c r="C677" s="27" t="n"/>
      <c r="D677" s="28" t="n"/>
      <c r="E677" s="21" t="n"/>
      <c r="F677" s="26">
        <f>IF(OR(B677="",C677="",D677=""),"",IF(COUNTIFS($B$2:$B$1001,B677,$C$2:$C$1001,"&lt;"&amp;C677)=0,"PRIMERA",IF(D677&lt;IFERROR(SUMPRODUCT(MAX(($B$2:$B$1001=B677)*($C$2:$C$1001&lt;C677)*$D$2:$D$1001)),0),"REVISAR SECUENCIA","OK")))</f>
        <v/>
      </c>
      <c r="H677">
        <f>IF(Vehiculos!A677="","",Vehiculos!A677)</f>
        <v/>
      </c>
      <c r="K677">
        <f>IF(Catalogos!H677="","",Catalogos!H677)</f>
        <v/>
      </c>
    </row>
    <row r="678" ht="21" customHeight="1">
      <c r="A678" s="15" t="n"/>
      <c r="B678" s="15" t="n"/>
      <c r="C678" s="27" t="n"/>
      <c r="D678" s="28" t="n"/>
      <c r="E678" s="21" t="n"/>
      <c r="F678" s="22">
        <f>IF(OR(B678="",C678="",D678=""),"",IF(COUNTIFS($B$2:$B$1001,B678,$C$2:$C$1001,"&lt;"&amp;C678)=0,"PRIMERA",IF(D678&lt;IFERROR(SUMPRODUCT(MAX(($B$2:$B$1001=B678)*($C$2:$C$1001&lt;C678)*$D$2:$D$1001)),0),"REVISAR SECUENCIA","OK")))</f>
        <v/>
      </c>
      <c r="H678">
        <f>IF(Vehiculos!A678="","",Vehiculos!A678)</f>
        <v/>
      </c>
      <c r="K678">
        <f>IF(Catalogos!H678="","",Catalogos!H678)</f>
        <v/>
      </c>
    </row>
    <row r="679" ht="21" customHeight="1">
      <c r="A679" s="15" t="n"/>
      <c r="B679" s="15" t="n"/>
      <c r="C679" s="27" t="n"/>
      <c r="D679" s="28" t="n"/>
      <c r="E679" s="21" t="n"/>
      <c r="F679" s="26">
        <f>IF(OR(B679="",C679="",D679=""),"",IF(COUNTIFS($B$2:$B$1001,B679,$C$2:$C$1001,"&lt;"&amp;C679)=0,"PRIMERA",IF(D679&lt;IFERROR(SUMPRODUCT(MAX(($B$2:$B$1001=B679)*($C$2:$C$1001&lt;C679)*$D$2:$D$1001)),0),"REVISAR SECUENCIA","OK")))</f>
        <v/>
      </c>
      <c r="H679">
        <f>IF(Vehiculos!A679="","",Vehiculos!A679)</f>
        <v/>
      </c>
      <c r="K679">
        <f>IF(Catalogos!H679="","",Catalogos!H679)</f>
        <v/>
      </c>
    </row>
    <row r="680" ht="21" customHeight="1">
      <c r="A680" s="15" t="n"/>
      <c r="B680" s="15" t="n"/>
      <c r="C680" s="27" t="n"/>
      <c r="D680" s="28" t="n"/>
      <c r="E680" s="21" t="n"/>
      <c r="F680" s="22">
        <f>IF(OR(B680="",C680="",D680=""),"",IF(COUNTIFS($B$2:$B$1001,B680,$C$2:$C$1001,"&lt;"&amp;C680)=0,"PRIMERA",IF(D680&lt;IFERROR(SUMPRODUCT(MAX(($B$2:$B$1001=B680)*($C$2:$C$1001&lt;C680)*$D$2:$D$1001)),0),"REVISAR SECUENCIA","OK")))</f>
        <v/>
      </c>
      <c r="H680">
        <f>IF(Vehiculos!A680="","",Vehiculos!A680)</f>
        <v/>
      </c>
      <c r="K680">
        <f>IF(Catalogos!H680="","",Catalogos!H680)</f>
        <v/>
      </c>
    </row>
    <row r="681" ht="21" customHeight="1">
      <c r="A681" s="15" t="n"/>
      <c r="B681" s="15" t="n"/>
      <c r="C681" s="27" t="n"/>
      <c r="D681" s="28" t="n"/>
      <c r="E681" s="21" t="n"/>
      <c r="F681" s="26">
        <f>IF(OR(B681="",C681="",D681=""),"",IF(COUNTIFS($B$2:$B$1001,B681,$C$2:$C$1001,"&lt;"&amp;C681)=0,"PRIMERA",IF(D681&lt;IFERROR(SUMPRODUCT(MAX(($B$2:$B$1001=B681)*($C$2:$C$1001&lt;C681)*$D$2:$D$1001)),0),"REVISAR SECUENCIA","OK")))</f>
        <v/>
      </c>
      <c r="H681">
        <f>IF(Vehiculos!A681="","",Vehiculos!A681)</f>
        <v/>
      </c>
      <c r="K681">
        <f>IF(Catalogos!H681="","",Catalogos!H681)</f>
        <v/>
      </c>
    </row>
    <row r="682" ht="21" customHeight="1">
      <c r="A682" s="15" t="n"/>
      <c r="B682" s="15" t="n"/>
      <c r="C682" s="27" t="n"/>
      <c r="D682" s="28" t="n"/>
      <c r="E682" s="21" t="n"/>
      <c r="F682" s="22">
        <f>IF(OR(B682="",C682="",D682=""),"",IF(COUNTIFS($B$2:$B$1001,B682,$C$2:$C$1001,"&lt;"&amp;C682)=0,"PRIMERA",IF(D682&lt;IFERROR(SUMPRODUCT(MAX(($B$2:$B$1001=B682)*($C$2:$C$1001&lt;C682)*$D$2:$D$1001)),0),"REVISAR SECUENCIA","OK")))</f>
        <v/>
      </c>
      <c r="H682">
        <f>IF(Vehiculos!A682="","",Vehiculos!A682)</f>
        <v/>
      </c>
      <c r="K682">
        <f>IF(Catalogos!H682="","",Catalogos!H682)</f>
        <v/>
      </c>
    </row>
    <row r="683" ht="21" customHeight="1">
      <c r="A683" s="15" t="n"/>
      <c r="B683" s="15" t="n"/>
      <c r="C683" s="27" t="n"/>
      <c r="D683" s="28" t="n"/>
      <c r="E683" s="21" t="n"/>
      <c r="F683" s="26">
        <f>IF(OR(B683="",C683="",D683=""),"",IF(COUNTIFS($B$2:$B$1001,B683,$C$2:$C$1001,"&lt;"&amp;C683)=0,"PRIMERA",IF(D683&lt;IFERROR(SUMPRODUCT(MAX(($B$2:$B$1001=B683)*($C$2:$C$1001&lt;C683)*$D$2:$D$1001)),0),"REVISAR SECUENCIA","OK")))</f>
        <v/>
      </c>
      <c r="H683">
        <f>IF(Vehiculos!A683="","",Vehiculos!A683)</f>
        <v/>
      </c>
      <c r="K683">
        <f>IF(Catalogos!H683="","",Catalogos!H683)</f>
        <v/>
      </c>
    </row>
    <row r="684" ht="21" customHeight="1">
      <c r="A684" s="15" t="n"/>
      <c r="B684" s="15" t="n"/>
      <c r="C684" s="27" t="n"/>
      <c r="D684" s="28" t="n"/>
      <c r="E684" s="21" t="n"/>
      <c r="F684" s="22">
        <f>IF(OR(B684="",C684="",D684=""),"",IF(COUNTIFS($B$2:$B$1001,B684,$C$2:$C$1001,"&lt;"&amp;C684)=0,"PRIMERA",IF(D684&lt;IFERROR(SUMPRODUCT(MAX(($B$2:$B$1001=B684)*($C$2:$C$1001&lt;C684)*$D$2:$D$1001)),0),"REVISAR SECUENCIA","OK")))</f>
        <v/>
      </c>
      <c r="H684">
        <f>IF(Vehiculos!A684="","",Vehiculos!A684)</f>
        <v/>
      </c>
      <c r="K684">
        <f>IF(Catalogos!H684="","",Catalogos!H684)</f>
        <v/>
      </c>
    </row>
    <row r="685" ht="21" customHeight="1">
      <c r="A685" s="15" t="n"/>
      <c r="B685" s="15" t="n"/>
      <c r="C685" s="27" t="n"/>
      <c r="D685" s="28" t="n"/>
      <c r="E685" s="21" t="n"/>
      <c r="F685" s="26">
        <f>IF(OR(B685="",C685="",D685=""),"",IF(COUNTIFS($B$2:$B$1001,B685,$C$2:$C$1001,"&lt;"&amp;C685)=0,"PRIMERA",IF(D685&lt;IFERROR(SUMPRODUCT(MAX(($B$2:$B$1001=B685)*($C$2:$C$1001&lt;C685)*$D$2:$D$1001)),0),"REVISAR SECUENCIA","OK")))</f>
        <v/>
      </c>
      <c r="H685">
        <f>IF(Vehiculos!A685="","",Vehiculos!A685)</f>
        <v/>
      </c>
      <c r="K685">
        <f>IF(Catalogos!H685="","",Catalogos!H685)</f>
        <v/>
      </c>
    </row>
    <row r="686" ht="21" customHeight="1">
      <c r="A686" s="15" t="n"/>
      <c r="B686" s="15" t="n"/>
      <c r="C686" s="27" t="n"/>
      <c r="D686" s="28" t="n"/>
      <c r="E686" s="21" t="n"/>
      <c r="F686" s="22">
        <f>IF(OR(B686="",C686="",D686=""),"",IF(COUNTIFS($B$2:$B$1001,B686,$C$2:$C$1001,"&lt;"&amp;C686)=0,"PRIMERA",IF(D686&lt;IFERROR(SUMPRODUCT(MAX(($B$2:$B$1001=B686)*($C$2:$C$1001&lt;C686)*$D$2:$D$1001)),0),"REVISAR SECUENCIA","OK")))</f>
        <v/>
      </c>
      <c r="H686">
        <f>IF(Vehiculos!A686="","",Vehiculos!A686)</f>
        <v/>
      </c>
      <c r="K686">
        <f>IF(Catalogos!H686="","",Catalogos!H686)</f>
        <v/>
      </c>
    </row>
    <row r="687" ht="21" customHeight="1">
      <c r="A687" s="15" t="n"/>
      <c r="B687" s="15" t="n"/>
      <c r="C687" s="27" t="n"/>
      <c r="D687" s="28" t="n"/>
      <c r="E687" s="21" t="n"/>
      <c r="F687" s="26">
        <f>IF(OR(B687="",C687="",D687=""),"",IF(COUNTIFS($B$2:$B$1001,B687,$C$2:$C$1001,"&lt;"&amp;C687)=0,"PRIMERA",IF(D687&lt;IFERROR(SUMPRODUCT(MAX(($B$2:$B$1001=B687)*($C$2:$C$1001&lt;C687)*$D$2:$D$1001)),0),"REVISAR SECUENCIA","OK")))</f>
        <v/>
      </c>
      <c r="H687">
        <f>IF(Vehiculos!A687="","",Vehiculos!A687)</f>
        <v/>
      </c>
      <c r="K687">
        <f>IF(Catalogos!H687="","",Catalogos!H687)</f>
        <v/>
      </c>
    </row>
    <row r="688" ht="21" customHeight="1">
      <c r="A688" s="15" t="n"/>
      <c r="B688" s="15" t="n"/>
      <c r="C688" s="27" t="n"/>
      <c r="D688" s="28" t="n"/>
      <c r="E688" s="21" t="n"/>
      <c r="F688" s="22">
        <f>IF(OR(B688="",C688="",D688=""),"",IF(COUNTIFS($B$2:$B$1001,B688,$C$2:$C$1001,"&lt;"&amp;C688)=0,"PRIMERA",IF(D688&lt;IFERROR(SUMPRODUCT(MAX(($B$2:$B$1001=B688)*($C$2:$C$1001&lt;C688)*$D$2:$D$1001)),0),"REVISAR SECUENCIA","OK")))</f>
        <v/>
      </c>
      <c r="H688">
        <f>IF(Vehiculos!A688="","",Vehiculos!A688)</f>
        <v/>
      </c>
      <c r="K688">
        <f>IF(Catalogos!H688="","",Catalogos!H688)</f>
        <v/>
      </c>
    </row>
    <row r="689" ht="21" customHeight="1">
      <c r="A689" s="15" t="n"/>
      <c r="B689" s="15" t="n"/>
      <c r="C689" s="27" t="n"/>
      <c r="D689" s="28" t="n"/>
      <c r="E689" s="21" t="n"/>
      <c r="F689" s="26">
        <f>IF(OR(B689="",C689="",D689=""),"",IF(COUNTIFS($B$2:$B$1001,B689,$C$2:$C$1001,"&lt;"&amp;C689)=0,"PRIMERA",IF(D689&lt;IFERROR(SUMPRODUCT(MAX(($B$2:$B$1001=B689)*($C$2:$C$1001&lt;C689)*$D$2:$D$1001)),0),"REVISAR SECUENCIA","OK")))</f>
        <v/>
      </c>
      <c r="H689">
        <f>IF(Vehiculos!A689="","",Vehiculos!A689)</f>
        <v/>
      </c>
      <c r="K689">
        <f>IF(Catalogos!H689="","",Catalogos!H689)</f>
        <v/>
      </c>
    </row>
    <row r="690" ht="21" customHeight="1">
      <c r="A690" s="15" t="n"/>
      <c r="B690" s="15" t="n"/>
      <c r="C690" s="27" t="n"/>
      <c r="D690" s="28" t="n"/>
      <c r="E690" s="21" t="n"/>
      <c r="F690" s="22">
        <f>IF(OR(B690="",C690="",D690=""),"",IF(COUNTIFS($B$2:$B$1001,B690,$C$2:$C$1001,"&lt;"&amp;C690)=0,"PRIMERA",IF(D690&lt;IFERROR(SUMPRODUCT(MAX(($B$2:$B$1001=B690)*($C$2:$C$1001&lt;C690)*$D$2:$D$1001)),0),"REVISAR SECUENCIA","OK")))</f>
        <v/>
      </c>
      <c r="H690">
        <f>IF(Vehiculos!A690="","",Vehiculos!A690)</f>
        <v/>
      </c>
      <c r="K690">
        <f>IF(Catalogos!H690="","",Catalogos!H690)</f>
        <v/>
      </c>
    </row>
    <row r="691" ht="21" customHeight="1">
      <c r="A691" s="15" t="n"/>
      <c r="B691" s="15" t="n"/>
      <c r="C691" s="27" t="n"/>
      <c r="D691" s="28" t="n"/>
      <c r="E691" s="21" t="n"/>
      <c r="F691" s="26">
        <f>IF(OR(B691="",C691="",D691=""),"",IF(COUNTIFS($B$2:$B$1001,B691,$C$2:$C$1001,"&lt;"&amp;C691)=0,"PRIMERA",IF(D691&lt;IFERROR(SUMPRODUCT(MAX(($B$2:$B$1001=B691)*($C$2:$C$1001&lt;C691)*$D$2:$D$1001)),0),"REVISAR SECUENCIA","OK")))</f>
        <v/>
      </c>
      <c r="H691">
        <f>IF(Vehiculos!A691="","",Vehiculos!A691)</f>
        <v/>
      </c>
      <c r="K691">
        <f>IF(Catalogos!H691="","",Catalogos!H691)</f>
        <v/>
      </c>
    </row>
    <row r="692" ht="21" customHeight="1">
      <c r="A692" s="15" t="n"/>
      <c r="B692" s="15" t="n"/>
      <c r="C692" s="27" t="n"/>
      <c r="D692" s="28" t="n"/>
      <c r="E692" s="21" t="n"/>
      <c r="F692" s="22">
        <f>IF(OR(B692="",C692="",D692=""),"",IF(COUNTIFS($B$2:$B$1001,B692,$C$2:$C$1001,"&lt;"&amp;C692)=0,"PRIMERA",IF(D692&lt;IFERROR(SUMPRODUCT(MAX(($B$2:$B$1001=B692)*($C$2:$C$1001&lt;C692)*$D$2:$D$1001)),0),"REVISAR SECUENCIA","OK")))</f>
        <v/>
      </c>
      <c r="H692">
        <f>IF(Vehiculos!A692="","",Vehiculos!A692)</f>
        <v/>
      </c>
      <c r="K692">
        <f>IF(Catalogos!H692="","",Catalogos!H692)</f>
        <v/>
      </c>
    </row>
    <row r="693" ht="21" customHeight="1">
      <c r="A693" s="15" t="n"/>
      <c r="B693" s="15" t="n"/>
      <c r="C693" s="27" t="n"/>
      <c r="D693" s="28" t="n"/>
      <c r="E693" s="21" t="n"/>
      <c r="F693" s="26">
        <f>IF(OR(B693="",C693="",D693=""),"",IF(COUNTIFS($B$2:$B$1001,B693,$C$2:$C$1001,"&lt;"&amp;C693)=0,"PRIMERA",IF(D693&lt;IFERROR(SUMPRODUCT(MAX(($B$2:$B$1001=B693)*($C$2:$C$1001&lt;C693)*$D$2:$D$1001)),0),"REVISAR SECUENCIA","OK")))</f>
        <v/>
      </c>
      <c r="H693">
        <f>IF(Vehiculos!A693="","",Vehiculos!A693)</f>
        <v/>
      </c>
      <c r="K693">
        <f>IF(Catalogos!H693="","",Catalogos!H693)</f>
        <v/>
      </c>
    </row>
    <row r="694" ht="21" customHeight="1">
      <c r="A694" s="15" t="n"/>
      <c r="B694" s="15" t="n"/>
      <c r="C694" s="27" t="n"/>
      <c r="D694" s="28" t="n"/>
      <c r="E694" s="21" t="n"/>
      <c r="F694" s="22">
        <f>IF(OR(B694="",C694="",D694=""),"",IF(COUNTIFS($B$2:$B$1001,B694,$C$2:$C$1001,"&lt;"&amp;C694)=0,"PRIMERA",IF(D694&lt;IFERROR(SUMPRODUCT(MAX(($B$2:$B$1001=B694)*($C$2:$C$1001&lt;C694)*$D$2:$D$1001)),0),"REVISAR SECUENCIA","OK")))</f>
        <v/>
      </c>
      <c r="H694">
        <f>IF(Vehiculos!A694="","",Vehiculos!A694)</f>
        <v/>
      </c>
      <c r="K694">
        <f>IF(Catalogos!H694="","",Catalogos!H694)</f>
        <v/>
      </c>
    </row>
    <row r="695" ht="21" customHeight="1">
      <c r="A695" s="15" t="n"/>
      <c r="B695" s="15" t="n"/>
      <c r="C695" s="27" t="n"/>
      <c r="D695" s="28" t="n"/>
      <c r="E695" s="21" t="n"/>
      <c r="F695" s="26">
        <f>IF(OR(B695="",C695="",D695=""),"",IF(COUNTIFS($B$2:$B$1001,B695,$C$2:$C$1001,"&lt;"&amp;C695)=0,"PRIMERA",IF(D695&lt;IFERROR(SUMPRODUCT(MAX(($B$2:$B$1001=B695)*($C$2:$C$1001&lt;C695)*$D$2:$D$1001)),0),"REVISAR SECUENCIA","OK")))</f>
        <v/>
      </c>
      <c r="H695">
        <f>IF(Vehiculos!A695="","",Vehiculos!A695)</f>
        <v/>
      </c>
      <c r="K695">
        <f>IF(Catalogos!H695="","",Catalogos!H695)</f>
        <v/>
      </c>
    </row>
    <row r="696" ht="21" customHeight="1">
      <c r="A696" s="15" t="n"/>
      <c r="B696" s="15" t="n"/>
      <c r="C696" s="27" t="n"/>
      <c r="D696" s="28" t="n"/>
      <c r="E696" s="21" t="n"/>
      <c r="F696" s="22">
        <f>IF(OR(B696="",C696="",D696=""),"",IF(COUNTIFS($B$2:$B$1001,B696,$C$2:$C$1001,"&lt;"&amp;C696)=0,"PRIMERA",IF(D696&lt;IFERROR(SUMPRODUCT(MAX(($B$2:$B$1001=B696)*($C$2:$C$1001&lt;C696)*$D$2:$D$1001)),0),"REVISAR SECUENCIA","OK")))</f>
        <v/>
      </c>
      <c r="H696">
        <f>IF(Vehiculos!A696="","",Vehiculos!A696)</f>
        <v/>
      </c>
      <c r="K696">
        <f>IF(Catalogos!H696="","",Catalogos!H696)</f>
        <v/>
      </c>
    </row>
    <row r="697" ht="21" customHeight="1">
      <c r="A697" s="15" t="n"/>
      <c r="B697" s="15" t="n"/>
      <c r="C697" s="27" t="n"/>
      <c r="D697" s="28" t="n"/>
      <c r="E697" s="21" t="n"/>
      <c r="F697" s="26">
        <f>IF(OR(B697="",C697="",D697=""),"",IF(COUNTIFS($B$2:$B$1001,B697,$C$2:$C$1001,"&lt;"&amp;C697)=0,"PRIMERA",IF(D697&lt;IFERROR(SUMPRODUCT(MAX(($B$2:$B$1001=B697)*($C$2:$C$1001&lt;C697)*$D$2:$D$1001)),0),"REVISAR SECUENCIA","OK")))</f>
        <v/>
      </c>
      <c r="H697">
        <f>IF(Vehiculos!A697="","",Vehiculos!A697)</f>
        <v/>
      </c>
      <c r="K697">
        <f>IF(Catalogos!H697="","",Catalogos!H697)</f>
        <v/>
      </c>
    </row>
    <row r="698" ht="21" customHeight="1">
      <c r="A698" s="15" t="n"/>
      <c r="B698" s="15" t="n"/>
      <c r="C698" s="27" t="n"/>
      <c r="D698" s="28" t="n"/>
      <c r="E698" s="21" t="n"/>
      <c r="F698" s="22">
        <f>IF(OR(B698="",C698="",D698=""),"",IF(COUNTIFS($B$2:$B$1001,B698,$C$2:$C$1001,"&lt;"&amp;C698)=0,"PRIMERA",IF(D698&lt;IFERROR(SUMPRODUCT(MAX(($B$2:$B$1001=B698)*($C$2:$C$1001&lt;C698)*$D$2:$D$1001)),0),"REVISAR SECUENCIA","OK")))</f>
        <v/>
      </c>
      <c r="H698">
        <f>IF(Vehiculos!A698="","",Vehiculos!A698)</f>
        <v/>
      </c>
      <c r="K698">
        <f>IF(Catalogos!H698="","",Catalogos!H698)</f>
        <v/>
      </c>
    </row>
    <row r="699" ht="21" customHeight="1">
      <c r="A699" s="15" t="n"/>
      <c r="B699" s="15" t="n"/>
      <c r="C699" s="27" t="n"/>
      <c r="D699" s="28" t="n"/>
      <c r="E699" s="21" t="n"/>
      <c r="F699" s="26">
        <f>IF(OR(B699="",C699="",D699=""),"",IF(COUNTIFS($B$2:$B$1001,B699,$C$2:$C$1001,"&lt;"&amp;C699)=0,"PRIMERA",IF(D699&lt;IFERROR(SUMPRODUCT(MAX(($B$2:$B$1001=B699)*($C$2:$C$1001&lt;C699)*$D$2:$D$1001)),0),"REVISAR SECUENCIA","OK")))</f>
        <v/>
      </c>
      <c r="H699">
        <f>IF(Vehiculos!A699="","",Vehiculos!A699)</f>
        <v/>
      </c>
      <c r="K699">
        <f>IF(Catalogos!H699="","",Catalogos!H699)</f>
        <v/>
      </c>
    </row>
    <row r="700" ht="21" customHeight="1">
      <c r="A700" s="15" t="n"/>
      <c r="B700" s="15" t="n"/>
      <c r="C700" s="27" t="n"/>
      <c r="D700" s="28" t="n"/>
      <c r="E700" s="21" t="n"/>
      <c r="F700" s="22">
        <f>IF(OR(B700="",C700="",D700=""),"",IF(COUNTIFS($B$2:$B$1001,B700,$C$2:$C$1001,"&lt;"&amp;C700)=0,"PRIMERA",IF(D700&lt;IFERROR(SUMPRODUCT(MAX(($B$2:$B$1001=B700)*($C$2:$C$1001&lt;C700)*$D$2:$D$1001)),0),"REVISAR SECUENCIA","OK")))</f>
        <v/>
      </c>
      <c r="H700">
        <f>IF(Vehiculos!A700="","",Vehiculos!A700)</f>
        <v/>
      </c>
      <c r="K700">
        <f>IF(Catalogos!H700="","",Catalogos!H700)</f>
        <v/>
      </c>
    </row>
    <row r="701" ht="21" customHeight="1">
      <c r="A701" s="15" t="n"/>
      <c r="B701" s="15" t="n"/>
      <c r="C701" s="27" t="n"/>
      <c r="D701" s="28" t="n"/>
      <c r="E701" s="21" t="n"/>
      <c r="F701" s="26">
        <f>IF(OR(B701="",C701="",D701=""),"",IF(COUNTIFS($B$2:$B$1001,B701,$C$2:$C$1001,"&lt;"&amp;C701)=0,"PRIMERA",IF(D701&lt;IFERROR(SUMPRODUCT(MAX(($B$2:$B$1001=B701)*($C$2:$C$1001&lt;C701)*$D$2:$D$1001)),0),"REVISAR SECUENCIA","OK")))</f>
        <v/>
      </c>
      <c r="H701">
        <f>IF(Vehiculos!A701="","",Vehiculos!A701)</f>
        <v/>
      </c>
      <c r="K701">
        <f>IF(Catalogos!H701="","",Catalogos!H701)</f>
        <v/>
      </c>
    </row>
    <row r="702" ht="21" customHeight="1">
      <c r="A702" s="15" t="n"/>
      <c r="B702" s="15" t="n"/>
      <c r="C702" s="27" t="n"/>
      <c r="D702" s="28" t="n"/>
      <c r="E702" s="21" t="n"/>
      <c r="F702" s="22">
        <f>IF(OR(B702="",C702="",D702=""),"",IF(COUNTIFS($B$2:$B$1001,B702,$C$2:$C$1001,"&lt;"&amp;C702)=0,"PRIMERA",IF(D702&lt;IFERROR(SUMPRODUCT(MAX(($B$2:$B$1001=B702)*($C$2:$C$1001&lt;C702)*$D$2:$D$1001)),0),"REVISAR SECUENCIA","OK")))</f>
        <v/>
      </c>
      <c r="H702">
        <f>IF(Vehiculos!A702="","",Vehiculos!A702)</f>
        <v/>
      </c>
      <c r="K702">
        <f>IF(Catalogos!H702="","",Catalogos!H702)</f>
        <v/>
      </c>
    </row>
    <row r="703" ht="21" customHeight="1">
      <c r="A703" s="15" t="n"/>
      <c r="B703" s="15" t="n"/>
      <c r="C703" s="27" t="n"/>
      <c r="D703" s="28" t="n"/>
      <c r="E703" s="21" t="n"/>
      <c r="F703" s="26">
        <f>IF(OR(B703="",C703="",D703=""),"",IF(COUNTIFS($B$2:$B$1001,B703,$C$2:$C$1001,"&lt;"&amp;C703)=0,"PRIMERA",IF(D703&lt;IFERROR(SUMPRODUCT(MAX(($B$2:$B$1001=B703)*($C$2:$C$1001&lt;C703)*$D$2:$D$1001)),0),"REVISAR SECUENCIA","OK")))</f>
        <v/>
      </c>
      <c r="H703">
        <f>IF(Vehiculos!A703="","",Vehiculos!A703)</f>
        <v/>
      </c>
      <c r="K703">
        <f>IF(Catalogos!H703="","",Catalogos!H703)</f>
        <v/>
      </c>
    </row>
    <row r="704" ht="21" customHeight="1">
      <c r="A704" s="15" t="n"/>
      <c r="B704" s="15" t="n"/>
      <c r="C704" s="27" t="n"/>
      <c r="D704" s="28" t="n"/>
      <c r="E704" s="21" t="n"/>
      <c r="F704" s="22">
        <f>IF(OR(B704="",C704="",D704=""),"",IF(COUNTIFS($B$2:$B$1001,B704,$C$2:$C$1001,"&lt;"&amp;C704)=0,"PRIMERA",IF(D704&lt;IFERROR(SUMPRODUCT(MAX(($B$2:$B$1001=B704)*($C$2:$C$1001&lt;C704)*$D$2:$D$1001)),0),"REVISAR SECUENCIA","OK")))</f>
        <v/>
      </c>
      <c r="H704">
        <f>IF(Vehiculos!A704="","",Vehiculos!A704)</f>
        <v/>
      </c>
      <c r="K704">
        <f>IF(Catalogos!H704="","",Catalogos!H704)</f>
        <v/>
      </c>
    </row>
    <row r="705" ht="21" customHeight="1">
      <c r="A705" s="15" t="n"/>
      <c r="B705" s="15" t="n"/>
      <c r="C705" s="27" t="n"/>
      <c r="D705" s="28" t="n"/>
      <c r="E705" s="21" t="n"/>
      <c r="F705" s="26">
        <f>IF(OR(B705="",C705="",D705=""),"",IF(COUNTIFS($B$2:$B$1001,B705,$C$2:$C$1001,"&lt;"&amp;C705)=0,"PRIMERA",IF(D705&lt;IFERROR(SUMPRODUCT(MAX(($B$2:$B$1001=B705)*($C$2:$C$1001&lt;C705)*$D$2:$D$1001)),0),"REVISAR SECUENCIA","OK")))</f>
        <v/>
      </c>
      <c r="H705">
        <f>IF(Vehiculos!A705="","",Vehiculos!A705)</f>
        <v/>
      </c>
      <c r="K705">
        <f>IF(Catalogos!H705="","",Catalogos!H705)</f>
        <v/>
      </c>
    </row>
    <row r="706" ht="21" customHeight="1">
      <c r="A706" s="15" t="n"/>
      <c r="B706" s="15" t="n"/>
      <c r="C706" s="27" t="n"/>
      <c r="D706" s="28" t="n"/>
      <c r="E706" s="21" t="n"/>
      <c r="F706" s="22">
        <f>IF(OR(B706="",C706="",D706=""),"",IF(COUNTIFS($B$2:$B$1001,B706,$C$2:$C$1001,"&lt;"&amp;C706)=0,"PRIMERA",IF(D706&lt;IFERROR(SUMPRODUCT(MAX(($B$2:$B$1001=B706)*($C$2:$C$1001&lt;C706)*$D$2:$D$1001)),0),"REVISAR SECUENCIA","OK")))</f>
        <v/>
      </c>
      <c r="H706">
        <f>IF(Vehiculos!A706="","",Vehiculos!A706)</f>
        <v/>
      </c>
      <c r="K706">
        <f>IF(Catalogos!H706="","",Catalogos!H706)</f>
        <v/>
      </c>
    </row>
    <row r="707" ht="21" customHeight="1">
      <c r="A707" s="15" t="n"/>
      <c r="B707" s="15" t="n"/>
      <c r="C707" s="27" t="n"/>
      <c r="D707" s="28" t="n"/>
      <c r="E707" s="21" t="n"/>
      <c r="F707" s="26">
        <f>IF(OR(B707="",C707="",D707=""),"",IF(COUNTIFS($B$2:$B$1001,B707,$C$2:$C$1001,"&lt;"&amp;C707)=0,"PRIMERA",IF(D707&lt;IFERROR(SUMPRODUCT(MAX(($B$2:$B$1001=B707)*($C$2:$C$1001&lt;C707)*$D$2:$D$1001)),0),"REVISAR SECUENCIA","OK")))</f>
        <v/>
      </c>
      <c r="H707">
        <f>IF(Vehiculos!A707="","",Vehiculos!A707)</f>
        <v/>
      </c>
      <c r="K707">
        <f>IF(Catalogos!H707="","",Catalogos!H707)</f>
        <v/>
      </c>
    </row>
    <row r="708" ht="21" customHeight="1">
      <c r="A708" s="15" t="n"/>
      <c r="B708" s="15" t="n"/>
      <c r="C708" s="27" t="n"/>
      <c r="D708" s="28" t="n"/>
      <c r="E708" s="21" t="n"/>
      <c r="F708" s="22">
        <f>IF(OR(B708="",C708="",D708=""),"",IF(COUNTIFS($B$2:$B$1001,B708,$C$2:$C$1001,"&lt;"&amp;C708)=0,"PRIMERA",IF(D708&lt;IFERROR(SUMPRODUCT(MAX(($B$2:$B$1001=B708)*($C$2:$C$1001&lt;C708)*$D$2:$D$1001)),0),"REVISAR SECUENCIA","OK")))</f>
        <v/>
      </c>
      <c r="H708">
        <f>IF(Vehiculos!A708="","",Vehiculos!A708)</f>
        <v/>
      </c>
      <c r="K708">
        <f>IF(Catalogos!H708="","",Catalogos!H708)</f>
        <v/>
      </c>
    </row>
    <row r="709" ht="21" customHeight="1">
      <c r="A709" s="15" t="n"/>
      <c r="B709" s="15" t="n"/>
      <c r="C709" s="27" t="n"/>
      <c r="D709" s="28" t="n"/>
      <c r="E709" s="21" t="n"/>
      <c r="F709" s="26">
        <f>IF(OR(B709="",C709="",D709=""),"",IF(COUNTIFS($B$2:$B$1001,B709,$C$2:$C$1001,"&lt;"&amp;C709)=0,"PRIMERA",IF(D709&lt;IFERROR(SUMPRODUCT(MAX(($B$2:$B$1001=B709)*($C$2:$C$1001&lt;C709)*$D$2:$D$1001)),0),"REVISAR SECUENCIA","OK")))</f>
        <v/>
      </c>
      <c r="H709">
        <f>IF(Vehiculos!A709="","",Vehiculos!A709)</f>
        <v/>
      </c>
      <c r="K709">
        <f>IF(Catalogos!H709="","",Catalogos!H709)</f>
        <v/>
      </c>
    </row>
    <row r="710" ht="21" customHeight="1">
      <c r="A710" s="15" t="n"/>
      <c r="B710" s="15" t="n"/>
      <c r="C710" s="27" t="n"/>
      <c r="D710" s="28" t="n"/>
      <c r="E710" s="21" t="n"/>
      <c r="F710" s="22">
        <f>IF(OR(B710="",C710="",D710=""),"",IF(COUNTIFS($B$2:$B$1001,B710,$C$2:$C$1001,"&lt;"&amp;C710)=0,"PRIMERA",IF(D710&lt;IFERROR(SUMPRODUCT(MAX(($B$2:$B$1001=B710)*($C$2:$C$1001&lt;C710)*$D$2:$D$1001)),0),"REVISAR SECUENCIA","OK")))</f>
        <v/>
      </c>
      <c r="H710">
        <f>IF(Vehiculos!A710="","",Vehiculos!A710)</f>
        <v/>
      </c>
      <c r="K710">
        <f>IF(Catalogos!H710="","",Catalogos!H710)</f>
        <v/>
      </c>
    </row>
    <row r="711" ht="21" customHeight="1">
      <c r="A711" s="15" t="n"/>
      <c r="B711" s="15" t="n"/>
      <c r="C711" s="27" t="n"/>
      <c r="D711" s="28" t="n"/>
      <c r="E711" s="21" t="n"/>
      <c r="F711" s="26">
        <f>IF(OR(B711="",C711="",D711=""),"",IF(COUNTIFS($B$2:$B$1001,B711,$C$2:$C$1001,"&lt;"&amp;C711)=0,"PRIMERA",IF(D711&lt;IFERROR(SUMPRODUCT(MAX(($B$2:$B$1001=B711)*($C$2:$C$1001&lt;C711)*$D$2:$D$1001)),0),"REVISAR SECUENCIA","OK")))</f>
        <v/>
      </c>
      <c r="H711">
        <f>IF(Vehiculos!A711="","",Vehiculos!A711)</f>
        <v/>
      </c>
      <c r="K711">
        <f>IF(Catalogos!H711="","",Catalogos!H711)</f>
        <v/>
      </c>
    </row>
    <row r="712" ht="21" customHeight="1">
      <c r="A712" s="15" t="n"/>
      <c r="B712" s="15" t="n"/>
      <c r="C712" s="27" t="n"/>
      <c r="D712" s="28" t="n"/>
      <c r="E712" s="21" t="n"/>
      <c r="F712" s="22">
        <f>IF(OR(B712="",C712="",D712=""),"",IF(COUNTIFS($B$2:$B$1001,B712,$C$2:$C$1001,"&lt;"&amp;C712)=0,"PRIMERA",IF(D712&lt;IFERROR(SUMPRODUCT(MAX(($B$2:$B$1001=B712)*($C$2:$C$1001&lt;C712)*$D$2:$D$1001)),0),"REVISAR SECUENCIA","OK")))</f>
        <v/>
      </c>
      <c r="H712">
        <f>IF(Vehiculos!A712="","",Vehiculos!A712)</f>
        <v/>
      </c>
      <c r="K712">
        <f>IF(Catalogos!H712="","",Catalogos!H712)</f>
        <v/>
      </c>
    </row>
    <row r="713" ht="21" customHeight="1">
      <c r="A713" s="15" t="n"/>
      <c r="B713" s="15" t="n"/>
      <c r="C713" s="27" t="n"/>
      <c r="D713" s="28" t="n"/>
      <c r="E713" s="21" t="n"/>
      <c r="F713" s="26">
        <f>IF(OR(B713="",C713="",D713=""),"",IF(COUNTIFS($B$2:$B$1001,B713,$C$2:$C$1001,"&lt;"&amp;C713)=0,"PRIMERA",IF(D713&lt;IFERROR(SUMPRODUCT(MAX(($B$2:$B$1001=B713)*($C$2:$C$1001&lt;C713)*$D$2:$D$1001)),0),"REVISAR SECUENCIA","OK")))</f>
        <v/>
      </c>
      <c r="H713">
        <f>IF(Vehiculos!A713="","",Vehiculos!A713)</f>
        <v/>
      </c>
      <c r="K713">
        <f>IF(Catalogos!H713="","",Catalogos!H713)</f>
        <v/>
      </c>
    </row>
    <row r="714" ht="21" customHeight="1">
      <c r="A714" s="15" t="n"/>
      <c r="B714" s="15" t="n"/>
      <c r="C714" s="27" t="n"/>
      <c r="D714" s="28" t="n"/>
      <c r="E714" s="21" t="n"/>
      <c r="F714" s="22">
        <f>IF(OR(B714="",C714="",D714=""),"",IF(COUNTIFS($B$2:$B$1001,B714,$C$2:$C$1001,"&lt;"&amp;C714)=0,"PRIMERA",IF(D714&lt;IFERROR(SUMPRODUCT(MAX(($B$2:$B$1001=B714)*($C$2:$C$1001&lt;C714)*$D$2:$D$1001)),0),"REVISAR SECUENCIA","OK")))</f>
        <v/>
      </c>
      <c r="H714">
        <f>IF(Vehiculos!A714="","",Vehiculos!A714)</f>
        <v/>
      </c>
      <c r="K714">
        <f>IF(Catalogos!H714="","",Catalogos!H714)</f>
        <v/>
      </c>
    </row>
    <row r="715" ht="21" customHeight="1">
      <c r="A715" s="15" t="n"/>
      <c r="B715" s="15" t="n"/>
      <c r="C715" s="27" t="n"/>
      <c r="D715" s="28" t="n"/>
      <c r="E715" s="21" t="n"/>
      <c r="F715" s="26">
        <f>IF(OR(B715="",C715="",D715=""),"",IF(COUNTIFS($B$2:$B$1001,B715,$C$2:$C$1001,"&lt;"&amp;C715)=0,"PRIMERA",IF(D715&lt;IFERROR(SUMPRODUCT(MAX(($B$2:$B$1001=B715)*($C$2:$C$1001&lt;C715)*$D$2:$D$1001)),0),"REVISAR SECUENCIA","OK")))</f>
        <v/>
      </c>
      <c r="H715">
        <f>IF(Vehiculos!A715="","",Vehiculos!A715)</f>
        <v/>
      </c>
      <c r="K715">
        <f>IF(Catalogos!H715="","",Catalogos!H715)</f>
        <v/>
      </c>
    </row>
    <row r="716" ht="21" customHeight="1">
      <c r="A716" s="15" t="n"/>
      <c r="B716" s="15" t="n"/>
      <c r="C716" s="27" t="n"/>
      <c r="D716" s="28" t="n"/>
      <c r="E716" s="21" t="n"/>
      <c r="F716" s="22">
        <f>IF(OR(B716="",C716="",D716=""),"",IF(COUNTIFS($B$2:$B$1001,B716,$C$2:$C$1001,"&lt;"&amp;C716)=0,"PRIMERA",IF(D716&lt;IFERROR(SUMPRODUCT(MAX(($B$2:$B$1001=B716)*($C$2:$C$1001&lt;C716)*$D$2:$D$1001)),0),"REVISAR SECUENCIA","OK")))</f>
        <v/>
      </c>
      <c r="H716">
        <f>IF(Vehiculos!A716="","",Vehiculos!A716)</f>
        <v/>
      </c>
      <c r="K716">
        <f>IF(Catalogos!H716="","",Catalogos!H716)</f>
        <v/>
      </c>
    </row>
    <row r="717" ht="21" customHeight="1">
      <c r="A717" s="15" t="n"/>
      <c r="B717" s="15" t="n"/>
      <c r="C717" s="27" t="n"/>
      <c r="D717" s="28" t="n"/>
      <c r="E717" s="21" t="n"/>
      <c r="F717" s="26">
        <f>IF(OR(B717="",C717="",D717=""),"",IF(COUNTIFS($B$2:$B$1001,B717,$C$2:$C$1001,"&lt;"&amp;C717)=0,"PRIMERA",IF(D717&lt;IFERROR(SUMPRODUCT(MAX(($B$2:$B$1001=B717)*($C$2:$C$1001&lt;C717)*$D$2:$D$1001)),0),"REVISAR SECUENCIA","OK")))</f>
        <v/>
      </c>
      <c r="H717">
        <f>IF(Vehiculos!A717="","",Vehiculos!A717)</f>
        <v/>
      </c>
      <c r="K717">
        <f>IF(Catalogos!H717="","",Catalogos!H717)</f>
        <v/>
      </c>
    </row>
    <row r="718" ht="21" customHeight="1">
      <c r="A718" s="15" t="n"/>
      <c r="B718" s="15" t="n"/>
      <c r="C718" s="27" t="n"/>
      <c r="D718" s="28" t="n"/>
      <c r="E718" s="21" t="n"/>
      <c r="F718" s="22">
        <f>IF(OR(B718="",C718="",D718=""),"",IF(COUNTIFS($B$2:$B$1001,B718,$C$2:$C$1001,"&lt;"&amp;C718)=0,"PRIMERA",IF(D718&lt;IFERROR(SUMPRODUCT(MAX(($B$2:$B$1001=B718)*($C$2:$C$1001&lt;C718)*$D$2:$D$1001)),0),"REVISAR SECUENCIA","OK")))</f>
        <v/>
      </c>
      <c r="H718">
        <f>IF(Vehiculos!A718="","",Vehiculos!A718)</f>
        <v/>
      </c>
      <c r="K718">
        <f>IF(Catalogos!H718="","",Catalogos!H718)</f>
        <v/>
      </c>
    </row>
    <row r="719" ht="21" customHeight="1">
      <c r="A719" s="15" t="n"/>
      <c r="B719" s="15" t="n"/>
      <c r="C719" s="27" t="n"/>
      <c r="D719" s="28" t="n"/>
      <c r="E719" s="21" t="n"/>
      <c r="F719" s="26">
        <f>IF(OR(B719="",C719="",D719=""),"",IF(COUNTIFS($B$2:$B$1001,B719,$C$2:$C$1001,"&lt;"&amp;C719)=0,"PRIMERA",IF(D719&lt;IFERROR(SUMPRODUCT(MAX(($B$2:$B$1001=B719)*($C$2:$C$1001&lt;C719)*$D$2:$D$1001)),0),"REVISAR SECUENCIA","OK")))</f>
        <v/>
      </c>
      <c r="H719">
        <f>IF(Vehiculos!A719="","",Vehiculos!A719)</f>
        <v/>
      </c>
      <c r="K719">
        <f>IF(Catalogos!H719="","",Catalogos!H719)</f>
        <v/>
      </c>
    </row>
    <row r="720" ht="21" customHeight="1">
      <c r="A720" s="15" t="n"/>
      <c r="B720" s="15" t="n"/>
      <c r="C720" s="27" t="n"/>
      <c r="D720" s="28" t="n"/>
      <c r="E720" s="21" t="n"/>
      <c r="F720" s="22">
        <f>IF(OR(B720="",C720="",D720=""),"",IF(COUNTIFS($B$2:$B$1001,B720,$C$2:$C$1001,"&lt;"&amp;C720)=0,"PRIMERA",IF(D720&lt;IFERROR(SUMPRODUCT(MAX(($B$2:$B$1001=B720)*($C$2:$C$1001&lt;C720)*$D$2:$D$1001)),0),"REVISAR SECUENCIA","OK")))</f>
        <v/>
      </c>
      <c r="H720">
        <f>IF(Vehiculos!A720="","",Vehiculos!A720)</f>
        <v/>
      </c>
      <c r="K720">
        <f>IF(Catalogos!H720="","",Catalogos!H720)</f>
        <v/>
      </c>
    </row>
    <row r="721" ht="21" customHeight="1">
      <c r="A721" s="15" t="n"/>
      <c r="B721" s="15" t="n"/>
      <c r="C721" s="27" t="n"/>
      <c r="D721" s="28" t="n"/>
      <c r="E721" s="21" t="n"/>
      <c r="F721" s="26">
        <f>IF(OR(B721="",C721="",D721=""),"",IF(COUNTIFS($B$2:$B$1001,B721,$C$2:$C$1001,"&lt;"&amp;C721)=0,"PRIMERA",IF(D721&lt;IFERROR(SUMPRODUCT(MAX(($B$2:$B$1001=B721)*($C$2:$C$1001&lt;C721)*$D$2:$D$1001)),0),"REVISAR SECUENCIA","OK")))</f>
        <v/>
      </c>
      <c r="H721">
        <f>IF(Vehiculos!A721="","",Vehiculos!A721)</f>
        <v/>
      </c>
      <c r="K721">
        <f>IF(Catalogos!H721="","",Catalogos!H721)</f>
        <v/>
      </c>
    </row>
    <row r="722" ht="21" customHeight="1">
      <c r="A722" s="15" t="n"/>
      <c r="B722" s="15" t="n"/>
      <c r="C722" s="27" t="n"/>
      <c r="D722" s="28" t="n"/>
      <c r="E722" s="21" t="n"/>
      <c r="F722" s="22">
        <f>IF(OR(B722="",C722="",D722=""),"",IF(COUNTIFS($B$2:$B$1001,B722,$C$2:$C$1001,"&lt;"&amp;C722)=0,"PRIMERA",IF(D722&lt;IFERROR(SUMPRODUCT(MAX(($B$2:$B$1001=B722)*($C$2:$C$1001&lt;C722)*$D$2:$D$1001)),0),"REVISAR SECUENCIA","OK")))</f>
        <v/>
      </c>
      <c r="H722">
        <f>IF(Vehiculos!A722="","",Vehiculos!A722)</f>
        <v/>
      </c>
      <c r="K722">
        <f>IF(Catalogos!H722="","",Catalogos!H722)</f>
        <v/>
      </c>
    </row>
    <row r="723" ht="21" customHeight="1">
      <c r="A723" s="15" t="n"/>
      <c r="B723" s="15" t="n"/>
      <c r="C723" s="27" t="n"/>
      <c r="D723" s="28" t="n"/>
      <c r="E723" s="21" t="n"/>
      <c r="F723" s="26">
        <f>IF(OR(B723="",C723="",D723=""),"",IF(COUNTIFS($B$2:$B$1001,B723,$C$2:$C$1001,"&lt;"&amp;C723)=0,"PRIMERA",IF(D723&lt;IFERROR(SUMPRODUCT(MAX(($B$2:$B$1001=B723)*($C$2:$C$1001&lt;C723)*$D$2:$D$1001)),0),"REVISAR SECUENCIA","OK")))</f>
        <v/>
      </c>
      <c r="H723">
        <f>IF(Vehiculos!A723="","",Vehiculos!A723)</f>
        <v/>
      </c>
      <c r="K723">
        <f>IF(Catalogos!H723="","",Catalogos!H723)</f>
        <v/>
      </c>
    </row>
    <row r="724" ht="21" customHeight="1">
      <c r="A724" s="15" t="n"/>
      <c r="B724" s="15" t="n"/>
      <c r="C724" s="27" t="n"/>
      <c r="D724" s="28" t="n"/>
      <c r="E724" s="21" t="n"/>
      <c r="F724" s="22">
        <f>IF(OR(B724="",C724="",D724=""),"",IF(COUNTIFS($B$2:$B$1001,B724,$C$2:$C$1001,"&lt;"&amp;C724)=0,"PRIMERA",IF(D724&lt;IFERROR(SUMPRODUCT(MAX(($B$2:$B$1001=B724)*($C$2:$C$1001&lt;C724)*$D$2:$D$1001)),0),"REVISAR SECUENCIA","OK")))</f>
        <v/>
      </c>
      <c r="H724">
        <f>IF(Vehiculos!A724="","",Vehiculos!A724)</f>
        <v/>
      </c>
      <c r="K724">
        <f>IF(Catalogos!H724="","",Catalogos!H724)</f>
        <v/>
      </c>
    </row>
    <row r="725" ht="21" customHeight="1">
      <c r="A725" s="15" t="n"/>
      <c r="B725" s="15" t="n"/>
      <c r="C725" s="27" t="n"/>
      <c r="D725" s="28" t="n"/>
      <c r="E725" s="21" t="n"/>
      <c r="F725" s="26">
        <f>IF(OR(B725="",C725="",D725=""),"",IF(COUNTIFS($B$2:$B$1001,B725,$C$2:$C$1001,"&lt;"&amp;C725)=0,"PRIMERA",IF(D725&lt;IFERROR(SUMPRODUCT(MAX(($B$2:$B$1001=B725)*($C$2:$C$1001&lt;C725)*$D$2:$D$1001)),0),"REVISAR SECUENCIA","OK")))</f>
        <v/>
      </c>
      <c r="H725">
        <f>IF(Vehiculos!A725="","",Vehiculos!A725)</f>
        <v/>
      </c>
      <c r="K725">
        <f>IF(Catalogos!H725="","",Catalogos!H725)</f>
        <v/>
      </c>
    </row>
    <row r="726" ht="21" customHeight="1">
      <c r="A726" s="15" t="n"/>
      <c r="B726" s="15" t="n"/>
      <c r="C726" s="27" t="n"/>
      <c r="D726" s="28" t="n"/>
      <c r="E726" s="21" t="n"/>
      <c r="F726" s="22">
        <f>IF(OR(B726="",C726="",D726=""),"",IF(COUNTIFS($B$2:$B$1001,B726,$C$2:$C$1001,"&lt;"&amp;C726)=0,"PRIMERA",IF(D726&lt;IFERROR(SUMPRODUCT(MAX(($B$2:$B$1001=B726)*($C$2:$C$1001&lt;C726)*$D$2:$D$1001)),0),"REVISAR SECUENCIA","OK")))</f>
        <v/>
      </c>
      <c r="H726">
        <f>IF(Vehiculos!A726="","",Vehiculos!A726)</f>
        <v/>
      </c>
      <c r="K726">
        <f>IF(Catalogos!H726="","",Catalogos!H726)</f>
        <v/>
      </c>
    </row>
    <row r="727" ht="21" customHeight="1">
      <c r="A727" s="15" t="n"/>
      <c r="B727" s="15" t="n"/>
      <c r="C727" s="27" t="n"/>
      <c r="D727" s="28" t="n"/>
      <c r="E727" s="21" t="n"/>
      <c r="F727" s="26">
        <f>IF(OR(B727="",C727="",D727=""),"",IF(COUNTIFS($B$2:$B$1001,B727,$C$2:$C$1001,"&lt;"&amp;C727)=0,"PRIMERA",IF(D727&lt;IFERROR(SUMPRODUCT(MAX(($B$2:$B$1001=B727)*($C$2:$C$1001&lt;C727)*$D$2:$D$1001)),0),"REVISAR SECUENCIA","OK")))</f>
        <v/>
      </c>
      <c r="H727">
        <f>IF(Vehiculos!A727="","",Vehiculos!A727)</f>
        <v/>
      </c>
      <c r="K727">
        <f>IF(Catalogos!H727="","",Catalogos!H727)</f>
        <v/>
      </c>
    </row>
    <row r="728" ht="21" customHeight="1">
      <c r="A728" s="15" t="n"/>
      <c r="B728" s="15" t="n"/>
      <c r="C728" s="27" t="n"/>
      <c r="D728" s="28" t="n"/>
      <c r="E728" s="21" t="n"/>
      <c r="F728" s="22">
        <f>IF(OR(B728="",C728="",D728=""),"",IF(COUNTIFS($B$2:$B$1001,B728,$C$2:$C$1001,"&lt;"&amp;C728)=0,"PRIMERA",IF(D728&lt;IFERROR(SUMPRODUCT(MAX(($B$2:$B$1001=B728)*($C$2:$C$1001&lt;C728)*$D$2:$D$1001)),0),"REVISAR SECUENCIA","OK")))</f>
        <v/>
      </c>
      <c r="H728">
        <f>IF(Vehiculos!A728="","",Vehiculos!A728)</f>
        <v/>
      </c>
      <c r="K728">
        <f>IF(Catalogos!H728="","",Catalogos!H728)</f>
        <v/>
      </c>
    </row>
    <row r="729" ht="21" customHeight="1">
      <c r="A729" s="15" t="n"/>
      <c r="B729" s="15" t="n"/>
      <c r="C729" s="27" t="n"/>
      <c r="D729" s="28" t="n"/>
      <c r="E729" s="21" t="n"/>
      <c r="F729" s="26">
        <f>IF(OR(B729="",C729="",D729=""),"",IF(COUNTIFS($B$2:$B$1001,B729,$C$2:$C$1001,"&lt;"&amp;C729)=0,"PRIMERA",IF(D729&lt;IFERROR(SUMPRODUCT(MAX(($B$2:$B$1001=B729)*($C$2:$C$1001&lt;C729)*$D$2:$D$1001)),0),"REVISAR SECUENCIA","OK")))</f>
        <v/>
      </c>
      <c r="H729">
        <f>IF(Vehiculos!A729="","",Vehiculos!A729)</f>
        <v/>
      </c>
      <c r="K729">
        <f>IF(Catalogos!H729="","",Catalogos!H729)</f>
        <v/>
      </c>
    </row>
    <row r="730" ht="21" customHeight="1">
      <c r="A730" s="15" t="n"/>
      <c r="B730" s="15" t="n"/>
      <c r="C730" s="27" t="n"/>
      <c r="D730" s="28" t="n"/>
      <c r="E730" s="21" t="n"/>
      <c r="F730" s="22">
        <f>IF(OR(B730="",C730="",D730=""),"",IF(COUNTIFS($B$2:$B$1001,B730,$C$2:$C$1001,"&lt;"&amp;C730)=0,"PRIMERA",IF(D730&lt;IFERROR(SUMPRODUCT(MAX(($B$2:$B$1001=B730)*($C$2:$C$1001&lt;C730)*$D$2:$D$1001)),0),"REVISAR SECUENCIA","OK")))</f>
        <v/>
      </c>
      <c r="H730">
        <f>IF(Vehiculos!A730="","",Vehiculos!A730)</f>
        <v/>
      </c>
      <c r="K730">
        <f>IF(Catalogos!H730="","",Catalogos!H730)</f>
        <v/>
      </c>
    </row>
    <row r="731" ht="21" customHeight="1">
      <c r="A731" s="15" t="n"/>
      <c r="B731" s="15" t="n"/>
      <c r="C731" s="27" t="n"/>
      <c r="D731" s="28" t="n"/>
      <c r="E731" s="21" t="n"/>
      <c r="F731" s="26">
        <f>IF(OR(B731="",C731="",D731=""),"",IF(COUNTIFS($B$2:$B$1001,B731,$C$2:$C$1001,"&lt;"&amp;C731)=0,"PRIMERA",IF(D731&lt;IFERROR(SUMPRODUCT(MAX(($B$2:$B$1001=B731)*($C$2:$C$1001&lt;C731)*$D$2:$D$1001)),0),"REVISAR SECUENCIA","OK")))</f>
        <v/>
      </c>
      <c r="H731">
        <f>IF(Vehiculos!A731="","",Vehiculos!A731)</f>
        <v/>
      </c>
      <c r="K731">
        <f>IF(Catalogos!H731="","",Catalogos!H731)</f>
        <v/>
      </c>
    </row>
    <row r="732" ht="21" customHeight="1">
      <c r="A732" s="15" t="n"/>
      <c r="B732" s="15" t="n"/>
      <c r="C732" s="27" t="n"/>
      <c r="D732" s="28" t="n"/>
      <c r="E732" s="21" t="n"/>
      <c r="F732" s="22">
        <f>IF(OR(B732="",C732="",D732=""),"",IF(COUNTIFS($B$2:$B$1001,B732,$C$2:$C$1001,"&lt;"&amp;C732)=0,"PRIMERA",IF(D732&lt;IFERROR(SUMPRODUCT(MAX(($B$2:$B$1001=B732)*($C$2:$C$1001&lt;C732)*$D$2:$D$1001)),0),"REVISAR SECUENCIA","OK")))</f>
        <v/>
      </c>
      <c r="H732">
        <f>IF(Vehiculos!A732="","",Vehiculos!A732)</f>
        <v/>
      </c>
      <c r="K732">
        <f>IF(Catalogos!H732="","",Catalogos!H732)</f>
        <v/>
      </c>
    </row>
    <row r="733" ht="21" customHeight="1">
      <c r="A733" s="15" t="n"/>
      <c r="B733" s="15" t="n"/>
      <c r="C733" s="27" t="n"/>
      <c r="D733" s="28" t="n"/>
      <c r="E733" s="21" t="n"/>
      <c r="F733" s="26">
        <f>IF(OR(B733="",C733="",D733=""),"",IF(COUNTIFS($B$2:$B$1001,B733,$C$2:$C$1001,"&lt;"&amp;C733)=0,"PRIMERA",IF(D733&lt;IFERROR(SUMPRODUCT(MAX(($B$2:$B$1001=B733)*($C$2:$C$1001&lt;C733)*$D$2:$D$1001)),0),"REVISAR SECUENCIA","OK")))</f>
        <v/>
      </c>
      <c r="H733">
        <f>IF(Vehiculos!A733="","",Vehiculos!A733)</f>
        <v/>
      </c>
      <c r="K733">
        <f>IF(Catalogos!H733="","",Catalogos!H733)</f>
        <v/>
      </c>
    </row>
    <row r="734" ht="21" customHeight="1">
      <c r="A734" s="15" t="n"/>
      <c r="B734" s="15" t="n"/>
      <c r="C734" s="27" t="n"/>
      <c r="D734" s="28" t="n"/>
      <c r="E734" s="21" t="n"/>
      <c r="F734" s="22">
        <f>IF(OR(B734="",C734="",D734=""),"",IF(COUNTIFS($B$2:$B$1001,B734,$C$2:$C$1001,"&lt;"&amp;C734)=0,"PRIMERA",IF(D734&lt;IFERROR(SUMPRODUCT(MAX(($B$2:$B$1001=B734)*($C$2:$C$1001&lt;C734)*$D$2:$D$1001)),0),"REVISAR SECUENCIA","OK")))</f>
        <v/>
      </c>
      <c r="H734">
        <f>IF(Vehiculos!A734="","",Vehiculos!A734)</f>
        <v/>
      </c>
      <c r="K734">
        <f>IF(Catalogos!H734="","",Catalogos!H734)</f>
        <v/>
      </c>
    </row>
    <row r="735" ht="21" customHeight="1">
      <c r="A735" s="15" t="n"/>
      <c r="B735" s="15" t="n"/>
      <c r="C735" s="27" t="n"/>
      <c r="D735" s="28" t="n"/>
      <c r="E735" s="21" t="n"/>
      <c r="F735" s="26">
        <f>IF(OR(B735="",C735="",D735=""),"",IF(COUNTIFS($B$2:$B$1001,B735,$C$2:$C$1001,"&lt;"&amp;C735)=0,"PRIMERA",IF(D735&lt;IFERROR(SUMPRODUCT(MAX(($B$2:$B$1001=B735)*($C$2:$C$1001&lt;C735)*$D$2:$D$1001)),0),"REVISAR SECUENCIA","OK")))</f>
        <v/>
      </c>
      <c r="H735">
        <f>IF(Vehiculos!A735="","",Vehiculos!A735)</f>
        <v/>
      </c>
      <c r="K735">
        <f>IF(Catalogos!H735="","",Catalogos!H735)</f>
        <v/>
      </c>
    </row>
    <row r="736" ht="21" customHeight="1">
      <c r="A736" s="15" t="n"/>
      <c r="B736" s="15" t="n"/>
      <c r="C736" s="27" t="n"/>
      <c r="D736" s="28" t="n"/>
      <c r="E736" s="21" t="n"/>
      <c r="F736" s="22">
        <f>IF(OR(B736="",C736="",D736=""),"",IF(COUNTIFS($B$2:$B$1001,B736,$C$2:$C$1001,"&lt;"&amp;C736)=0,"PRIMERA",IF(D736&lt;IFERROR(SUMPRODUCT(MAX(($B$2:$B$1001=B736)*($C$2:$C$1001&lt;C736)*$D$2:$D$1001)),0),"REVISAR SECUENCIA","OK")))</f>
        <v/>
      </c>
      <c r="H736">
        <f>IF(Vehiculos!A736="","",Vehiculos!A736)</f>
        <v/>
      </c>
      <c r="K736">
        <f>IF(Catalogos!H736="","",Catalogos!H736)</f>
        <v/>
      </c>
    </row>
    <row r="737" ht="21" customHeight="1">
      <c r="A737" s="15" t="n"/>
      <c r="B737" s="15" t="n"/>
      <c r="C737" s="27" t="n"/>
      <c r="D737" s="28" t="n"/>
      <c r="E737" s="21" t="n"/>
      <c r="F737" s="26">
        <f>IF(OR(B737="",C737="",D737=""),"",IF(COUNTIFS($B$2:$B$1001,B737,$C$2:$C$1001,"&lt;"&amp;C737)=0,"PRIMERA",IF(D737&lt;IFERROR(SUMPRODUCT(MAX(($B$2:$B$1001=B737)*($C$2:$C$1001&lt;C737)*$D$2:$D$1001)),0),"REVISAR SECUENCIA","OK")))</f>
        <v/>
      </c>
      <c r="H737">
        <f>IF(Vehiculos!A737="","",Vehiculos!A737)</f>
        <v/>
      </c>
      <c r="K737">
        <f>IF(Catalogos!H737="","",Catalogos!H737)</f>
        <v/>
      </c>
    </row>
    <row r="738" ht="21" customHeight="1">
      <c r="A738" s="15" t="n"/>
      <c r="B738" s="15" t="n"/>
      <c r="C738" s="27" t="n"/>
      <c r="D738" s="28" t="n"/>
      <c r="E738" s="21" t="n"/>
      <c r="F738" s="22">
        <f>IF(OR(B738="",C738="",D738=""),"",IF(COUNTIFS($B$2:$B$1001,B738,$C$2:$C$1001,"&lt;"&amp;C738)=0,"PRIMERA",IF(D738&lt;IFERROR(SUMPRODUCT(MAX(($B$2:$B$1001=B738)*($C$2:$C$1001&lt;C738)*$D$2:$D$1001)),0),"REVISAR SECUENCIA","OK")))</f>
        <v/>
      </c>
      <c r="H738">
        <f>IF(Vehiculos!A738="","",Vehiculos!A738)</f>
        <v/>
      </c>
      <c r="K738">
        <f>IF(Catalogos!H738="","",Catalogos!H738)</f>
        <v/>
      </c>
    </row>
    <row r="739" ht="21" customHeight="1">
      <c r="A739" s="15" t="n"/>
      <c r="B739" s="15" t="n"/>
      <c r="C739" s="27" t="n"/>
      <c r="D739" s="28" t="n"/>
      <c r="E739" s="21" t="n"/>
      <c r="F739" s="26">
        <f>IF(OR(B739="",C739="",D739=""),"",IF(COUNTIFS($B$2:$B$1001,B739,$C$2:$C$1001,"&lt;"&amp;C739)=0,"PRIMERA",IF(D739&lt;IFERROR(SUMPRODUCT(MAX(($B$2:$B$1001=B739)*($C$2:$C$1001&lt;C739)*$D$2:$D$1001)),0),"REVISAR SECUENCIA","OK")))</f>
        <v/>
      </c>
      <c r="H739">
        <f>IF(Vehiculos!A739="","",Vehiculos!A739)</f>
        <v/>
      </c>
      <c r="K739">
        <f>IF(Catalogos!H739="","",Catalogos!H739)</f>
        <v/>
      </c>
    </row>
    <row r="740" ht="21" customHeight="1">
      <c r="A740" s="15" t="n"/>
      <c r="B740" s="15" t="n"/>
      <c r="C740" s="27" t="n"/>
      <c r="D740" s="28" t="n"/>
      <c r="E740" s="21" t="n"/>
      <c r="F740" s="22">
        <f>IF(OR(B740="",C740="",D740=""),"",IF(COUNTIFS($B$2:$B$1001,B740,$C$2:$C$1001,"&lt;"&amp;C740)=0,"PRIMERA",IF(D740&lt;IFERROR(SUMPRODUCT(MAX(($B$2:$B$1001=B740)*($C$2:$C$1001&lt;C740)*$D$2:$D$1001)),0),"REVISAR SECUENCIA","OK")))</f>
        <v/>
      </c>
      <c r="H740">
        <f>IF(Vehiculos!A740="","",Vehiculos!A740)</f>
        <v/>
      </c>
      <c r="K740">
        <f>IF(Catalogos!H740="","",Catalogos!H740)</f>
        <v/>
      </c>
    </row>
    <row r="741" ht="21" customHeight="1">
      <c r="A741" s="15" t="n"/>
      <c r="B741" s="15" t="n"/>
      <c r="C741" s="27" t="n"/>
      <c r="D741" s="28" t="n"/>
      <c r="E741" s="21" t="n"/>
      <c r="F741" s="26">
        <f>IF(OR(B741="",C741="",D741=""),"",IF(COUNTIFS($B$2:$B$1001,B741,$C$2:$C$1001,"&lt;"&amp;C741)=0,"PRIMERA",IF(D741&lt;IFERROR(SUMPRODUCT(MAX(($B$2:$B$1001=B741)*($C$2:$C$1001&lt;C741)*$D$2:$D$1001)),0),"REVISAR SECUENCIA","OK")))</f>
        <v/>
      </c>
      <c r="H741">
        <f>IF(Vehiculos!A741="","",Vehiculos!A741)</f>
        <v/>
      </c>
      <c r="K741">
        <f>IF(Catalogos!H741="","",Catalogos!H741)</f>
        <v/>
      </c>
    </row>
    <row r="742" ht="21" customHeight="1">
      <c r="A742" s="15" t="n"/>
      <c r="B742" s="15" t="n"/>
      <c r="C742" s="27" t="n"/>
      <c r="D742" s="28" t="n"/>
      <c r="E742" s="21" t="n"/>
      <c r="F742" s="22">
        <f>IF(OR(B742="",C742="",D742=""),"",IF(COUNTIFS($B$2:$B$1001,B742,$C$2:$C$1001,"&lt;"&amp;C742)=0,"PRIMERA",IF(D742&lt;IFERROR(SUMPRODUCT(MAX(($B$2:$B$1001=B742)*($C$2:$C$1001&lt;C742)*$D$2:$D$1001)),0),"REVISAR SECUENCIA","OK")))</f>
        <v/>
      </c>
      <c r="H742">
        <f>IF(Vehiculos!A742="","",Vehiculos!A742)</f>
        <v/>
      </c>
      <c r="K742">
        <f>IF(Catalogos!H742="","",Catalogos!H742)</f>
        <v/>
      </c>
    </row>
    <row r="743" ht="21" customHeight="1">
      <c r="A743" s="15" t="n"/>
      <c r="B743" s="15" t="n"/>
      <c r="C743" s="27" t="n"/>
      <c r="D743" s="28" t="n"/>
      <c r="E743" s="21" t="n"/>
      <c r="F743" s="26">
        <f>IF(OR(B743="",C743="",D743=""),"",IF(COUNTIFS($B$2:$B$1001,B743,$C$2:$C$1001,"&lt;"&amp;C743)=0,"PRIMERA",IF(D743&lt;IFERROR(SUMPRODUCT(MAX(($B$2:$B$1001=B743)*($C$2:$C$1001&lt;C743)*$D$2:$D$1001)),0),"REVISAR SECUENCIA","OK")))</f>
        <v/>
      </c>
      <c r="H743">
        <f>IF(Vehiculos!A743="","",Vehiculos!A743)</f>
        <v/>
      </c>
      <c r="K743">
        <f>IF(Catalogos!H743="","",Catalogos!H743)</f>
        <v/>
      </c>
    </row>
    <row r="744" ht="21" customHeight="1">
      <c r="A744" s="15" t="n"/>
      <c r="B744" s="15" t="n"/>
      <c r="C744" s="27" t="n"/>
      <c r="D744" s="28" t="n"/>
      <c r="E744" s="21" t="n"/>
      <c r="F744" s="22">
        <f>IF(OR(B744="",C744="",D744=""),"",IF(COUNTIFS($B$2:$B$1001,B744,$C$2:$C$1001,"&lt;"&amp;C744)=0,"PRIMERA",IF(D744&lt;IFERROR(SUMPRODUCT(MAX(($B$2:$B$1001=B744)*($C$2:$C$1001&lt;C744)*$D$2:$D$1001)),0),"REVISAR SECUENCIA","OK")))</f>
        <v/>
      </c>
      <c r="H744">
        <f>IF(Vehiculos!A744="","",Vehiculos!A744)</f>
        <v/>
      </c>
      <c r="K744">
        <f>IF(Catalogos!H744="","",Catalogos!H744)</f>
        <v/>
      </c>
    </row>
    <row r="745" ht="21" customHeight="1">
      <c r="A745" s="15" t="n"/>
      <c r="B745" s="15" t="n"/>
      <c r="C745" s="27" t="n"/>
      <c r="D745" s="28" t="n"/>
      <c r="E745" s="21" t="n"/>
      <c r="F745" s="26">
        <f>IF(OR(B745="",C745="",D745=""),"",IF(COUNTIFS($B$2:$B$1001,B745,$C$2:$C$1001,"&lt;"&amp;C745)=0,"PRIMERA",IF(D745&lt;IFERROR(SUMPRODUCT(MAX(($B$2:$B$1001=B745)*($C$2:$C$1001&lt;C745)*$D$2:$D$1001)),0),"REVISAR SECUENCIA","OK")))</f>
        <v/>
      </c>
      <c r="H745">
        <f>IF(Vehiculos!A745="","",Vehiculos!A745)</f>
        <v/>
      </c>
      <c r="K745">
        <f>IF(Catalogos!H745="","",Catalogos!H745)</f>
        <v/>
      </c>
    </row>
    <row r="746" ht="21" customHeight="1">
      <c r="A746" s="15" t="n"/>
      <c r="B746" s="15" t="n"/>
      <c r="C746" s="27" t="n"/>
      <c r="D746" s="28" t="n"/>
      <c r="E746" s="21" t="n"/>
      <c r="F746" s="22">
        <f>IF(OR(B746="",C746="",D746=""),"",IF(COUNTIFS($B$2:$B$1001,B746,$C$2:$C$1001,"&lt;"&amp;C746)=0,"PRIMERA",IF(D746&lt;IFERROR(SUMPRODUCT(MAX(($B$2:$B$1001=B746)*($C$2:$C$1001&lt;C746)*$D$2:$D$1001)),0),"REVISAR SECUENCIA","OK")))</f>
        <v/>
      </c>
      <c r="H746">
        <f>IF(Vehiculos!A746="","",Vehiculos!A746)</f>
        <v/>
      </c>
      <c r="K746">
        <f>IF(Catalogos!H746="","",Catalogos!H746)</f>
        <v/>
      </c>
    </row>
    <row r="747" ht="21" customHeight="1">
      <c r="A747" s="15" t="n"/>
      <c r="B747" s="15" t="n"/>
      <c r="C747" s="27" t="n"/>
      <c r="D747" s="28" t="n"/>
      <c r="E747" s="21" t="n"/>
      <c r="F747" s="26">
        <f>IF(OR(B747="",C747="",D747=""),"",IF(COUNTIFS($B$2:$B$1001,B747,$C$2:$C$1001,"&lt;"&amp;C747)=0,"PRIMERA",IF(D747&lt;IFERROR(SUMPRODUCT(MAX(($B$2:$B$1001=B747)*($C$2:$C$1001&lt;C747)*$D$2:$D$1001)),0),"REVISAR SECUENCIA","OK")))</f>
        <v/>
      </c>
      <c r="H747">
        <f>IF(Vehiculos!A747="","",Vehiculos!A747)</f>
        <v/>
      </c>
      <c r="K747">
        <f>IF(Catalogos!H747="","",Catalogos!H747)</f>
        <v/>
      </c>
    </row>
    <row r="748" ht="21" customHeight="1">
      <c r="A748" s="15" t="n"/>
      <c r="B748" s="15" t="n"/>
      <c r="C748" s="27" t="n"/>
      <c r="D748" s="28" t="n"/>
      <c r="E748" s="21" t="n"/>
      <c r="F748" s="22">
        <f>IF(OR(B748="",C748="",D748=""),"",IF(COUNTIFS($B$2:$B$1001,B748,$C$2:$C$1001,"&lt;"&amp;C748)=0,"PRIMERA",IF(D748&lt;IFERROR(SUMPRODUCT(MAX(($B$2:$B$1001=B748)*($C$2:$C$1001&lt;C748)*$D$2:$D$1001)),0),"REVISAR SECUENCIA","OK")))</f>
        <v/>
      </c>
      <c r="H748">
        <f>IF(Vehiculos!A748="","",Vehiculos!A748)</f>
        <v/>
      </c>
      <c r="K748">
        <f>IF(Catalogos!H748="","",Catalogos!H748)</f>
        <v/>
      </c>
    </row>
    <row r="749" ht="21" customHeight="1">
      <c r="A749" s="15" t="n"/>
      <c r="B749" s="15" t="n"/>
      <c r="C749" s="27" t="n"/>
      <c r="D749" s="28" t="n"/>
      <c r="E749" s="21" t="n"/>
      <c r="F749" s="26">
        <f>IF(OR(B749="",C749="",D749=""),"",IF(COUNTIFS($B$2:$B$1001,B749,$C$2:$C$1001,"&lt;"&amp;C749)=0,"PRIMERA",IF(D749&lt;IFERROR(SUMPRODUCT(MAX(($B$2:$B$1001=B749)*($C$2:$C$1001&lt;C749)*$D$2:$D$1001)),0),"REVISAR SECUENCIA","OK")))</f>
        <v/>
      </c>
      <c r="H749">
        <f>IF(Vehiculos!A749="","",Vehiculos!A749)</f>
        <v/>
      </c>
      <c r="K749">
        <f>IF(Catalogos!H749="","",Catalogos!H749)</f>
        <v/>
      </c>
    </row>
    <row r="750" ht="21" customHeight="1">
      <c r="A750" s="15" t="n"/>
      <c r="B750" s="15" t="n"/>
      <c r="C750" s="27" t="n"/>
      <c r="D750" s="28" t="n"/>
      <c r="E750" s="21" t="n"/>
      <c r="F750" s="22">
        <f>IF(OR(B750="",C750="",D750=""),"",IF(COUNTIFS($B$2:$B$1001,B750,$C$2:$C$1001,"&lt;"&amp;C750)=0,"PRIMERA",IF(D750&lt;IFERROR(SUMPRODUCT(MAX(($B$2:$B$1001=B750)*($C$2:$C$1001&lt;C750)*$D$2:$D$1001)),0),"REVISAR SECUENCIA","OK")))</f>
        <v/>
      </c>
      <c r="H750">
        <f>IF(Vehiculos!A750="","",Vehiculos!A750)</f>
        <v/>
      </c>
      <c r="K750">
        <f>IF(Catalogos!H750="","",Catalogos!H750)</f>
        <v/>
      </c>
    </row>
    <row r="751" ht="21" customHeight="1">
      <c r="A751" s="15" t="n"/>
      <c r="B751" s="15" t="n"/>
      <c r="C751" s="27" t="n"/>
      <c r="D751" s="28" t="n"/>
      <c r="E751" s="21" t="n"/>
      <c r="F751" s="26">
        <f>IF(OR(B751="",C751="",D751=""),"",IF(COUNTIFS($B$2:$B$1001,B751,$C$2:$C$1001,"&lt;"&amp;C751)=0,"PRIMERA",IF(D751&lt;IFERROR(SUMPRODUCT(MAX(($B$2:$B$1001=B751)*($C$2:$C$1001&lt;C751)*$D$2:$D$1001)),0),"REVISAR SECUENCIA","OK")))</f>
        <v/>
      </c>
      <c r="H751">
        <f>IF(Vehiculos!A751="","",Vehiculos!A751)</f>
        <v/>
      </c>
      <c r="K751">
        <f>IF(Catalogos!H751="","",Catalogos!H751)</f>
        <v/>
      </c>
    </row>
    <row r="752" ht="21" customHeight="1">
      <c r="A752" s="15" t="n"/>
      <c r="B752" s="15" t="n"/>
      <c r="C752" s="27" t="n"/>
      <c r="D752" s="28" t="n"/>
      <c r="E752" s="21" t="n"/>
      <c r="F752" s="22">
        <f>IF(OR(B752="",C752="",D752=""),"",IF(COUNTIFS($B$2:$B$1001,B752,$C$2:$C$1001,"&lt;"&amp;C752)=0,"PRIMERA",IF(D752&lt;IFERROR(SUMPRODUCT(MAX(($B$2:$B$1001=B752)*($C$2:$C$1001&lt;C752)*$D$2:$D$1001)),0),"REVISAR SECUENCIA","OK")))</f>
        <v/>
      </c>
      <c r="H752">
        <f>IF(Vehiculos!A752="","",Vehiculos!A752)</f>
        <v/>
      </c>
      <c r="K752">
        <f>IF(Catalogos!H752="","",Catalogos!H752)</f>
        <v/>
      </c>
    </row>
    <row r="753" ht="21" customHeight="1">
      <c r="A753" s="15" t="n"/>
      <c r="B753" s="15" t="n"/>
      <c r="C753" s="27" t="n"/>
      <c r="D753" s="28" t="n"/>
      <c r="E753" s="21" t="n"/>
      <c r="F753" s="26">
        <f>IF(OR(B753="",C753="",D753=""),"",IF(COUNTIFS($B$2:$B$1001,B753,$C$2:$C$1001,"&lt;"&amp;C753)=0,"PRIMERA",IF(D753&lt;IFERROR(SUMPRODUCT(MAX(($B$2:$B$1001=B753)*($C$2:$C$1001&lt;C753)*$D$2:$D$1001)),0),"REVISAR SECUENCIA","OK")))</f>
        <v/>
      </c>
      <c r="H753">
        <f>IF(Vehiculos!A753="","",Vehiculos!A753)</f>
        <v/>
      </c>
      <c r="K753">
        <f>IF(Catalogos!H753="","",Catalogos!H753)</f>
        <v/>
      </c>
    </row>
    <row r="754" ht="21" customHeight="1">
      <c r="A754" s="15" t="n"/>
      <c r="B754" s="15" t="n"/>
      <c r="C754" s="27" t="n"/>
      <c r="D754" s="28" t="n"/>
      <c r="E754" s="21" t="n"/>
      <c r="F754" s="22">
        <f>IF(OR(B754="",C754="",D754=""),"",IF(COUNTIFS($B$2:$B$1001,B754,$C$2:$C$1001,"&lt;"&amp;C754)=0,"PRIMERA",IF(D754&lt;IFERROR(SUMPRODUCT(MAX(($B$2:$B$1001=B754)*($C$2:$C$1001&lt;C754)*$D$2:$D$1001)),0),"REVISAR SECUENCIA","OK")))</f>
        <v/>
      </c>
      <c r="H754">
        <f>IF(Vehiculos!A754="","",Vehiculos!A754)</f>
        <v/>
      </c>
      <c r="K754">
        <f>IF(Catalogos!H754="","",Catalogos!H754)</f>
        <v/>
      </c>
    </row>
    <row r="755" ht="21" customHeight="1">
      <c r="A755" s="15" t="n"/>
      <c r="B755" s="15" t="n"/>
      <c r="C755" s="27" t="n"/>
      <c r="D755" s="28" t="n"/>
      <c r="E755" s="21" t="n"/>
      <c r="F755" s="26">
        <f>IF(OR(B755="",C755="",D755=""),"",IF(COUNTIFS($B$2:$B$1001,B755,$C$2:$C$1001,"&lt;"&amp;C755)=0,"PRIMERA",IF(D755&lt;IFERROR(SUMPRODUCT(MAX(($B$2:$B$1001=B755)*($C$2:$C$1001&lt;C755)*$D$2:$D$1001)),0),"REVISAR SECUENCIA","OK")))</f>
        <v/>
      </c>
      <c r="H755">
        <f>IF(Vehiculos!A755="","",Vehiculos!A755)</f>
        <v/>
      </c>
      <c r="K755">
        <f>IF(Catalogos!H755="","",Catalogos!H755)</f>
        <v/>
      </c>
    </row>
    <row r="756" ht="21" customHeight="1">
      <c r="A756" s="15" t="n"/>
      <c r="B756" s="15" t="n"/>
      <c r="C756" s="27" t="n"/>
      <c r="D756" s="28" t="n"/>
      <c r="E756" s="21" t="n"/>
      <c r="F756" s="22">
        <f>IF(OR(B756="",C756="",D756=""),"",IF(COUNTIFS($B$2:$B$1001,B756,$C$2:$C$1001,"&lt;"&amp;C756)=0,"PRIMERA",IF(D756&lt;IFERROR(SUMPRODUCT(MAX(($B$2:$B$1001=B756)*($C$2:$C$1001&lt;C756)*$D$2:$D$1001)),0),"REVISAR SECUENCIA","OK")))</f>
        <v/>
      </c>
      <c r="H756">
        <f>IF(Vehiculos!A756="","",Vehiculos!A756)</f>
        <v/>
      </c>
      <c r="K756">
        <f>IF(Catalogos!H756="","",Catalogos!H756)</f>
        <v/>
      </c>
    </row>
    <row r="757" ht="21" customHeight="1">
      <c r="A757" s="15" t="n"/>
      <c r="B757" s="15" t="n"/>
      <c r="C757" s="27" t="n"/>
      <c r="D757" s="28" t="n"/>
      <c r="E757" s="21" t="n"/>
      <c r="F757" s="26">
        <f>IF(OR(B757="",C757="",D757=""),"",IF(COUNTIFS($B$2:$B$1001,B757,$C$2:$C$1001,"&lt;"&amp;C757)=0,"PRIMERA",IF(D757&lt;IFERROR(SUMPRODUCT(MAX(($B$2:$B$1001=B757)*($C$2:$C$1001&lt;C757)*$D$2:$D$1001)),0),"REVISAR SECUENCIA","OK")))</f>
        <v/>
      </c>
      <c r="H757">
        <f>IF(Vehiculos!A757="","",Vehiculos!A757)</f>
        <v/>
      </c>
      <c r="K757">
        <f>IF(Catalogos!H757="","",Catalogos!H757)</f>
        <v/>
      </c>
    </row>
    <row r="758" ht="21" customHeight="1">
      <c r="A758" s="15" t="n"/>
      <c r="B758" s="15" t="n"/>
      <c r="C758" s="27" t="n"/>
      <c r="D758" s="28" t="n"/>
      <c r="E758" s="21" t="n"/>
      <c r="F758" s="22">
        <f>IF(OR(B758="",C758="",D758=""),"",IF(COUNTIFS($B$2:$B$1001,B758,$C$2:$C$1001,"&lt;"&amp;C758)=0,"PRIMERA",IF(D758&lt;IFERROR(SUMPRODUCT(MAX(($B$2:$B$1001=B758)*($C$2:$C$1001&lt;C758)*$D$2:$D$1001)),0),"REVISAR SECUENCIA","OK")))</f>
        <v/>
      </c>
      <c r="H758">
        <f>IF(Vehiculos!A758="","",Vehiculos!A758)</f>
        <v/>
      </c>
      <c r="K758">
        <f>IF(Catalogos!H758="","",Catalogos!H758)</f>
        <v/>
      </c>
    </row>
    <row r="759" ht="21" customHeight="1">
      <c r="A759" s="15" t="n"/>
      <c r="B759" s="15" t="n"/>
      <c r="C759" s="27" t="n"/>
      <c r="D759" s="28" t="n"/>
      <c r="E759" s="21" t="n"/>
      <c r="F759" s="26">
        <f>IF(OR(B759="",C759="",D759=""),"",IF(COUNTIFS($B$2:$B$1001,B759,$C$2:$C$1001,"&lt;"&amp;C759)=0,"PRIMERA",IF(D759&lt;IFERROR(SUMPRODUCT(MAX(($B$2:$B$1001=B759)*($C$2:$C$1001&lt;C759)*$D$2:$D$1001)),0),"REVISAR SECUENCIA","OK")))</f>
        <v/>
      </c>
      <c r="H759">
        <f>IF(Vehiculos!A759="","",Vehiculos!A759)</f>
        <v/>
      </c>
      <c r="K759">
        <f>IF(Catalogos!H759="","",Catalogos!H759)</f>
        <v/>
      </c>
    </row>
    <row r="760" ht="21" customHeight="1">
      <c r="A760" s="15" t="n"/>
      <c r="B760" s="15" t="n"/>
      <c r="C760" s="27" t="n"/>
      <c r="D760" s="28" t="n"/>
      <c r="E760" s="21" t="n"/>
      <c r="F760" s="22">
        <f>IF(OR(B760="",C760="",D760=""),"",IF(COUNTIFS($B$2:$B$1001,B760,$C$2:$C$1001,"&lt;"&amp;C760)=0,"PRIMERA",IF(D760&lt;IFERROR(SUMPRODUCT(MAX(($B$2:$B$1001=B760)*($C$2:$C$1001&lt;C760)*$D$2:$D$1001)),0),"REVISAR SECUENCIA","OK")))</f>
        <v/>
      </c>
      <c r="H760">
        <f>IF(Vehiculos!A760="","",Vehiculos!A760)</f>
        <v/>
      </c>
      <c r="K760">
        <f>IF(Catalogos!H760="","",Catalogos!H760)</f>
        <v/>
      </c>
    </row>
    <row r="761" ht="21" customHeight="1">
      <c r="A761" s="15" t="n"/>
      <c r="B761" s="15" t="n"/>
      <c r="C761" s="27" t="n"/>
      <c r="D761" s="28" t="n"/>
      <c r="E761" s="21" t="n"/>
      <c r="F761" s="26">
        <f>IF(OR(B761="",C761="",D761=""),"",IF(COUNTIFS($B$2:$B$1001,B761,$C$2:$C$1001,"&lt;"&amp;C761)=0,"PRIMERA",IF(D761&lt;IFERROR(SUMPRODUCT(MAX(($B$2:$B$1001=B761)*($C$2:$C$1001&lt;C761)*$D$2:$D$1001)),0),"REVISAR SECUENCIA","OK")))</f>
        <v/>
      </c>
      <c r="H761">
        <f>IF(Vehiculos!A761="","",Vehiculos!A761)</f>
        <v/>
      </c>
      <c r="K761">
        <f>IF(Catalogos!H761="","",Catalogos!H761)</f>
        <v/>
      </c>
    </row>
    <row r="762" ht="21" customHeight="1">
      <c r="A762" s="15" t="n"/>
      <c r="B762" s="15" t="n"/>
      <c r="C762" s="27" t="n"/>
      <c r="D762" s="28" t="n"/>
      <c r="E762" s="21" t="n"/>
      <c r="F762" s="22">
        <f>IF(OR(B762="",C762="",D762=""),"",IF(COUNTIFS($B$2:$B$1001,B762,$C$2:$C$1001,"&lt;"&amp;C762)=0,"PRIMERA",IF(D762&lt;IFERROR(SUMPRODUCT(MAX(($B$2:$B$1001=B762)*($C$2:$C$1001&lt;C762)*$D$2:$D$1001)),0),"REVISAR SECUENCIA","OK")))</f>
        <v/>
      </c>
      <c r="H762">
        <f>IF(Vehiculos!A762="","",Vehiculos!A762)</f>
        <v/>
      </c>
      <c r="K762">
        <f>IF(Catalogos!H762="","",Catalogos!H762)</f>
        <v/>
      </c>
    </row>
    <row r="763" ht="21" customHeight="1">
      <c r="A763" s="15" t="n"/>
      <c r="B763" s="15" t="n"/>
      <c r="C763" s="27" t="n"/>
      <c r="D763" s="28" t="n"/>
      <c r="E763" s="21" t="n"/>
      <c r="F763" s="26">
        <f>IF(OR(B763="",C763="",D763=""),"",IF(COUNTIFS($B$2:$B$1001,B763,$C$2:$C$1001,"&lt;"&amp;C763)=0,"PRIMERA",IF(D763&lt;IFERROR(SUMPRODUCT(MAX(($B$2:$B$1001=B763)*($C$2:$C$1001&lt;C763)*$D$2:$D$1001)),0),"REVISAR SECUENCIA","OK")))</f>
        <v/>
      </c>
      <c r="H763">
        <f>IF(Vehiculos!A763="","",Vehiculos!A763)</f>
        <v/>
      </c>
      <c r="K763">
        <f>IF(Catalogos!H763="","",Catalogos!H763)</f>
        <v/>
      </c>
    </row>
    <row r="764" ht="21" customHeight="1">
      <c r="A764" s="15" t="n"/>
      <c r="B764" s="15" t="n"/>
      <c r="C764" s="27" t="n"/>
      <c r="D764" s="28" t="n"/>
      <c r="E764" s="21" t="n"/>
      <c r="F764" s="22">
        <f>IF(OR(B764="",C764="",D764=""),"",IF(COUNTIFS($B$2:$B$1001,B764,$C$2:$C$1001,"&lt;"&amp;C764)=0,"PRIMERA",IF(D764&lt;IFERROR(SUMPRODUCT(MAX(($B$2:$B$1001=B764)*($C$2:$C$1001&lt;C764)*$D$2:$D$1001)),0),"REVISAR SECUENCIA","OK")))</f>
        <v/>
      </c>
      <c r="H764">
        <f>IF(Vehiculos!A764="","",Vehiculos!A764)</f>
        <v/>
      </c>
      <c r="K764">
        <f>IF(Catalogos!H764="","",Catalogos!H764)</f>
        <v/>
      </c>
    </row>
    <row r="765" ht="21" customHeight="1">
      <c r="A765" s="15" t="n"/>
      <c r="B765" s="15" t="n"/>
      <c r="C765" s="27" t="n"/>
      <c r="D765" s="28" t="n"/>
      <c r="E765" s="21" t="n"/>
      <c r="F765" s="26">
        <f>IF(OR(B765="",C765="",D765=""),"",IF(COUNTIFS($B$2:$B$1001,B765,$C$2:$C$1001,"&lt;"&amp;C765)=0,"PRIMERA",IF(D765&lt;IFERROR(SUMPRODUCT(MAX(($B$2:$B$1001=B765)*($C$2:$C$1001&lt;C765)*$D$2:$D$1001)),0),"REVISAR SECUENCIA","OK")))</f>
        <v/>
      </c>
      <c r="H765">
        <f>IF(Vehiculos!A765="","",Vehiculos!A765)</f>
        <v/>
      </c>
      <c r="K765">
        <f>IF(Catalogos!H765="","",Catalogos!H765)</f>
        <v/>
      </c>
    </row>
    <row r="766" ht="21" customHeight="1">
      <c r="A766" s="15" t="n"/>
      <c r="B766" s="15" t="n"/>
      <c r="C766" s="27" t="n"/>
      <c r="D766" s="28" t="n"/>
      <c r="E766" s="21" t="n"/>
      <c r="F766" s="22">
        <f>IF(OR(B766="",C766="",D766=""),"",IF(COUNTIFS($B$2:$B$1001,B766,$C$2:$C$1001,"&lt;"&amp;C766)=0,"PRIMERA",IF(D766&lt;IFERROR(SUMPRODUCT(MAX(($B$2:$B$1001=B766)*($C$2:$C$1001&lt;C766)*$D$2:$D$1001)),0),"REVISAR SECUENCIA","OK")))</f>
        <v/>
      </c>
      <c r="H766">
        <f>IF(Vehiculos!A766="","",Vehiculos!A766)</f>
        <v/>
      </c>
      <c r="K766">
        <f>IF(Catalogos!H766="","",Catalogos!H766)</f>
        <v/>
      </c>
    </row>
    <row r="767" ht="21" customHeight="1">
      <c r="A767" s="15" t="n"/>
      <c r="B767" s="15" t="n"/>
      <c r="C767" s="27" t="n"/>
      <c r="D767" s="28" t="n"/>
      <c r="E767" s="21" t="n"/>
      <c r="F767" s="26">
        <f>IF(OR(B767="",C767="",D767=""),"",IF(COUNTIFS($B$2:$B$1001,B767,$C$2:$C$1001,"&lt;"&amp;C767)=0,"PRIMERA",IF(D767&lt;IFERROR(SUMPRODUCT(MAX(($B$2:$B$1001=B767)*($C$2:$C$1001&lt;C767)*$D$2:$D$1001)),0),"REVISAR SECUENCIA","OK")))</f>
        <v/>
      </c>
      <c r="H767">
        <f>IF(Vehiculos!A767="","",Vehiculos!A767)</f>
        <v/>
      </c>
      <c r="K767">
        <f>IF(Catalogos!H767="","",Catalogos!H767)</f>
        <v/>
      </c>
    </row>
    <row r="768" ht="21" customHeight="1">
      <c r="A768" s="15" t="n"/>
      <c r="B768" s="15" t="n"/>
      <c r="C768" s="27" t="n"/>
      <c r="D768" s="28" t="n"/>
      <c r="E768" s="21" t="n"/>
      <c r="F768" s="22">
        <f>IF(OR(B768="",C768="",D768=""),"",IF(COUNTIFS($B$2:$B$1001,B768,$C$2:$C$1001,"&lt;"&amp;C768)=0,"PRIMERA",IF(D768&lt;IFERROR(SUMPRODUCT(MAX(($B$2:$B$1001=B768)*($C$2:$C$1001&lt;C768)*$D$2:$D$1001)),0),"REVISAR SECUENCIA","OK")))</f>
        <v/>
      </c>
      <c r="H768">
        <f>IF(Vehiculos!A768="","",Vehiculos!A768)</f>
        <v/>
      </c>
      <c r="K768">
        <f>IF(Catalogos!H768="","",Catalogos!H768)</f>
        <v/>
      </c>
    </row>
    <row r="769" ht="21" customHeight="1">
      <c r="A769" s="15" t="n"/>
      <c r="B769" s="15" t="n"/>
      <c r="C769" s="27" t="n"/>
      <c r="D769" s="28" t="n"/>
      <c r="E769" s="21" t="n"/>
      <c r="F769" s="26">
        <f>IF(OR(B769="",C769="",D769=""),"",IF(COUNTIFS($B$2:$B$1001,B769,$C$2:$C$1001,"&lt;"&amp;C769)=0,"PRIMERA",IF(D769&lt;IFERROR(SUMPRODUCT(MAX(($B$2:$B$1001=B769)*($C$2:$C$1001&lt;C769)*$D$2:$D$1001)),0),"REVISAR SECUENCIA","OK")))</f>
        <v/>
      </c>
      <c r="H769">
        <f>IF(Vehiculos!A769="","",Vehiculos!A769)</f>
        <v/>
      </c>
      <c r="K769">
        <f>IF(Catalogos!H769="","",Catalogos!H769)</f>
        <v/>
      </c>
    </row>
    <row r="770" ht="21" customHeight="1">
      <c r="A770" s="15" t="n"/>
      <c r="B770" s="15" t="n"/>
      <c r="C770" s="27" t="n"/>
      <c r="D770" s="28" t="n"/>
      <c r="E770" s="21" t="n"/>
      <c r="F770" s="22">
        <f>IF(OR(B770="",C770="",D770=""),"",IF(COUNTIFS($B$2:$B$1001,B770,$C$2:$C$1001,"&lt;"&amp;C770)=0,"PRIMERA",IF(D770&lt;IFERROR(SUMPRODUCT(MAX(($B$2:$B$1001=B770)*($C$2:$C$1001&lt;C770)*$D$2:$D$1001)),0),"REVISAR SECUENCIA","OK")))</f>
        <v/>
      </c>
      <c r="H770">
        <f>IF(Vehiculos!A770="","",Vehiculos!A770)</f>
        <v/>
      </c>
      <c r="K770">
        <f>IF(Catalogos!H770="","",Catalogos!H770)</f>
        <v/>
      </c>
    </row>
    <row r="771" ht="21" customHeight="1">
      <c r="A771" s="15" t="n"/>
      <c r="B771" s="15" t="n"/>
      <c r="C771" s="27" t="n"/>
      <c r="D771" s="28" t="n"/>
      <c r="E771" s="21" t="n"/>
      <c r="F771" s="26">
        <f>IF(OR(B771="",C771="",D771=""),"",IF(COUNTIFS($B$2:$B$1001,B771,$C$2:$C$1001,"&lt;"&amp;C771)=0,"PRIMERA",IF(D771&lt;IFERROR(SUMPRODUCT(MAX(($B$2:$B$1001=B771)*($C$2:$C$1001&lt;C771)*$D$2:$D$1001)),0),"REVISAR SECUENCIA","OK")))</f>
        <v/>
      </c>
      <c r="H771">
        <f>IF(Vehiculos!A771="","",Vehiculos!A771)</f>
        <v/>
      </c>
      <c r="K771">
        <f>IF(Catalogos!H771="","",Catalogos!H771)</f>
        <v/>
      </c>
    </row>
    <row r="772" ht="21" customHeight="1">
      <c r="A772" s="15" t="n"/>
      <c r="B772" s="15" t="n"/>
      <c r="C772" s="27" t="n"/>
      <c r="D772" s="28" t="n"/>
      <c r="E772" s="21" t="n"/>
      <c r="F772" s="22">
        <f>IF(OR(B772="",C772="",D772=""),"",IF(COUNTIFS($B$2:$B$1001,B772,$C$2:$C$1001,"&lt;"&amp;C772)=0,"PRIMERA",IF(D772&lt;IFERROR(SUMPRODUCT(MAX(($B$2:$B$1001=B772)*($C$2:$C$1001&lt;C772)*$D$2:$D$1001)),0),"REVISAR SECUENCIA","OK")))</f>
        <v/>
      </c>
      <c r="H772">
        <f>IF(Vehiculos!A772="","",Vehiculos!A772)</f>
        <v/>
      </c>
      <c r="K772">
        <f>IF(Catalogos!H772="","",Catalogos!H772)</f>
        <v/>
      </c>
    </row>
    <row r="773" ht="21" customHeight="1">
      <c r="A773" s="15" t="n"/>
      <c r="B773" s="15" t="n"/>
      <c r="C773" s="27" t="n"/>
      <c r="D773" s="28" t="n"/>
      <c r="E773" s="21" t="n"/>
      <c r="F773" s="26">
        <f>IF(OR(B773="",C773="",D773=""),"",IF(COUNTIFS($B$2:$B$1001,B773,$C$2:$C$1001,"&lt;"&amp;C773)=0,"PRIMERA",IF(D773&lt;IFERROR(SUMPRODUCT(MAX(($B$2:$B$1001=B773)*($C$2:$C$1001&lt;C773)*$D$2:$D$1001)),0),"REVISAR SECUENCIA","OK")))</f>
        <v/>
      </c>
      <c r="H773">
        <f>IF(Vehiculos!A773="","",Vehiculos!A773)</f>
        <v/>
      </c>
      <c r="K773">
        <f>IF(Catalogos!H773="","",Catalogos!H773)</f>
        <v/>
      </c>
    </row>
    <row r="774" ht="21" customHeight="1">
      <c r="A774" s="15" t="n"/>
      <c r="B774" s="15" t="n"/>
      <c r="C774" s="27" t="n"/>
      <c r="D774" s="28" t="n"/>
      <c r="E774" s="21" t="n"/>
      <c r="F774" s="22">
        <f>IF(OR(B774="",C774="",D774=""),"",IF(COUNTIFS($B$2:$B$1001,B774,$C$2:$C$1001,"&lt;"&amp;C774)=0,"PRIMERA",IF(D774&lt;IFERROR(SUMPRODUCT(MAX(($B$2:$B$1001=B774)*($C$2:$C$1001&lt;C774)*$D$2:$D$1001)),0),"REVISAR SECUENCIA","OK")))</f>
        <v/>
      </c>
      <c r="H774">
        <f>IF(Vehiculos!A774="","",Vehiculos!A774)</f>
        <v/>
      </c>
      <c r="K774">
        <f>IF(Catalogos!H774="","",Catalogos!H774)</f>
        <v/>
      </c>
    </row>
    <row r="775" ht="21" customHeight="1">
      <c r="A775" s="15" t="n"/>
      <c r="B775" s="15" t="n"/>
      <c r="C775" s="27" t="n"/>
      <c r="D775" s="28" t="n"/>
      <c r="E775" s="21" t="n"/>
      <c r="F775" s="26">
        <f>IF(OR(B775="",C775="",D775=""),"",IF(COUNTIFS($B$2:$B$1001,B775,$C$2:$C$1001,"&lt;"&amp;C775)=0,"PRIMERA",IF(D775&lt;IFERROR(SUMPRODUCT(MAX(($B$2:$B$1001=B775)*($C$2:$C$1001&lt;C775)*$D$2:$D$1001)),0),"REVISAR SECUENCIA","OK")))</f>
        <v/>
      </c>
      <c r="H775">
        <f>IF(Vehiculos!A775="","",Vehiculos!A775)</f>
        <v/>
      </c>
      <c r="K775">
        <f>IF(Catalogos!H775="","",Catalogos!H775)</f>
        <v/>
      </c>
    </row>
    <row r="776" ht="21" customHeight="1">
      <c r="A776" s="15" t="n"/>
      <c r="B776" s="15" t="n"/>
      <c r="C776" s="27" t="n"/>
      <c r="D776" s="28" t="n"/>
      <c r="E776" s="21" t="n"/>
      <c r="F776" s="22">
        <f>IF(OR(B776="",C776="",D776=""),"",IF(COUNTIFS($B$2:$B$1001,B776,$C$2:$C$1001,"&lt;"&amp;C776)=0,"PRIMERA",IF(D776&lt;IFERROR(SUMPRODUCT(MAX(($B$2:$B$1001=B776)*($C$2:$C$1001&lt;C776)*$D$2:$D$1001)),0),"REVISAR SECUENCIA","OK")))</f>
        <v/>
      </c>
      <c r="H776">
        <f>IF(Vehiculos!A776="","",Vehiculos!A776)</f>
        <v/>
      </c>
      <c r="K776">
        <f>IF(Catalogos!H776="","",Catalogos!H776)</f>
        <v/>
      </c>
    </row>
    <row r="777" ht="21" customHeight="1">
      <c r="A777" s="15" t="n"/>
      <c r="B777" s="15" t="n"/>
      <c r="C777" s="27" t="n"/>
      <c r="D777" s="28" t="n"/>
      <c r="E777" s="21" t="n"/>
      <c r="F777" s="26">
        <f>IF(OR(B777="",C777="",D777=""),"",IF(COUNTIFS($B$2:$B$1001,B777,$C$2:$C$1001,"&lt;"&amp;C777)=0,"PRIMERA",IF(D777&lt;IFERROR(SUMPRODUCT(MAX(($B$2:$B$1001=B777)*($C$2:$C$1001&lt;C777)*$D$2:$D$1001)),0),"REVISAR SECUENCIA","OK")))</f>
        <v/>
      </c>
      <c r="H777">
        <f>IF(Vehiculos!A777="","",Vehiculos!A777)</f>
        <v/>
      </c>
      <c r="K777">
        <f>IF(Catalogos!H777="","",Catalogos!H777)</f>
        <v/>
      </c>
    </row>
    <row r="778" ht="21" customHeight="1">
      <c r="A778" s="15" t="n"/>
      <c r="B778" s="15" t="n"/>
      <c r="C778" s="27" t="n"/>
      <c r="D778" s="28" t="n"/>
      <c r="E778" s="21" t="n"/>
      <c r="F778" s="22">
        <f>IF(OR(B778="",C778="",D778=""),"",IF(COUNTIFS($B$2:$B$1001,B778,$C$2:$C$1001,"&lt;"&amp;C778)=0,"PRIMERA",IF(D778&lt;IFERROR(SUMPRODUCT(MAX(($B$2:$B$1001=B778)*($C$2:$C$1001&lt;C778)*$D$2:$D$1001)),0),"REVISAR SECUENCIA","OK")))</f>
        <v/>
      </c>
      <c r="H778">
        <f>IF(Vehiculos!A778="","",Vehiculos!A778)</f>
        <v/>
      </c>
      <c r="K778">
        <f>IF(Catalogos!H778="","",Catalogos!H778)</f>
        <v/>
      </c>
    </row>
    <row r="779" ht="21" customHeight="1">
      <c r="A779" s="15" t="n"/>
      <c r="B779" s="15" t="n"/>
      <c r="C779" s="27" t="n"/>
      <c r="D779" s="28" t="n"/>
      <c r="E779" s="21" t="n"/>
      <c r="F779" s="26">
        <f>IF(OR(B779="",C779="",D779=""),"",IF(COUNTIFS($B$2:$B$1001,B779,$C$2:$C$1001,"&lt;"&amp;C779)=0,"PRIMERA",IF(D779&lt;IFERROR(SUMPRODUCT(MAX(($B$2:$B$1001=B779)*($C$2:$C$1001&lt;C779)*$D$2:$D$1001)),0),"REVISAR SECUENCIA","OK")))</f>
        <v/>
      </c>
      <c r="H779">
        <f>IF(Vehiculos!A779="","",Vehiculos!A779)</f>
        <v/>
      </c>
      <c r="K779">
        <f>IF(Catalogos!H779="","",Catalogos!H779)</f>
        <v/>
      </c>
    </row>
    <row r="780" ht="21" customHeight="1">
      <c r="A780" s="15" t="n"/>
      <c r="B780" s="15" t="n"/>
      <c r="C780" s="27" t="n"/>
      <c r="D780" s="28" t="n"/>
      <c r="E780" s="21" t="n"/>
      <c r="F780" s="22">
        <f>IF(OR(B780="",C780="",D780=""),"",IF(COUNTIFS($B$2:$B$1001,B780,$C$2:$C$1001,"&lt;"&amp;C780)=0,"PRIMERA",IF(D780&lt;IFERROR(SUMPRODUCT(MAX(($B$2:$B$1001=B780)*($C$2:$C$1001&lt;C780)*$D$2:$D$1001)),0),"REVISAR SECUENCIA","OK")))</f>
        <v/>
      </c>
      <c r="H780">
        <f>IF(Vehiculos!A780="","",Vehiculos!A780)</f>
        <v/>
      </c>
      <c r="K780">
        <f>IF(Catalogos!H780="","",Catalogos!H780)</f>
        <v/>
      </c>
    </row>
    <row r="781" ht="21" customHeight="1">
      <c r="A781" s="15" t="n"/>
      <c r="B781" s="15" t="n"/>
      <c r="C781" s="27" t="n"/>
      <c r="D781" s="28" t="n"/>
      <c r="E781" s="21" t="n"/>
      <c r="F781" s="26">
        <f>IF(OR(B781="",C781="",D781=""),"",IF(COUNTIFS($B$2:$B$1001,B781,$C$2:$C$1001,"&lt;"&amp;C781)=0,"PRIMERA",IF(D781&lt;IFERROR(SUMPRODUCT(MAX(($B$2:$B$1001=B781)*($C$2:$C$1001&lt;C781)*$D$2:$D$1001)),0),"REVISAR SECUENCIA","OK")))</f>
        <v/>
      </c>
      <c r="H781">
        <f>IF(Vehiculos!A781="","",Vehiculos!A781)</f>
        <v/>
      </c>
      <c r="K781">
        <f>IF(Catalogos!H781="","",Catalogos!H781)</f>
        <v/>
      </c>
    </row>
    <row r="782" ht="21" customHeight="1">
      <c r="A782" s="15" t="n"/>
      <c r="B782" s="15" t="n"/>
      <c r="C782" s="27" t="n"/>
      <c r="D782" s="28" t="n"/>
      <c r="E782" s="21" t="n"/>
      <c r="F782" s="22">
        <f>IF(OR(B782="",C782="",D782=""),"",IF(COUNTIFS($B$2:$B$1001,B782,$C$2:$C$1001,"&lt;"&amp;C782)=0,"PRIMERA",IF(D782&lt;IFERROR(SUMPRODUCT(MAX(($B$2:$B$1001=B782)*($C$2:$C$1001&lt;C782)*$D$2:$D$1001)),0),"REVISAR SECUENCIA","OK")))</f>
        <v/>
      </c>
      <c r="H782">
        <f>IF(Vehiculos!A782="","",Vehiculos!A782)</f>
        <v/>
      </c>
      <c r="K782">
        <f>IF(Catalogos!H782="","",Catalogos!H782)</f>
        <v/>
      </c>
    </row>
    <row r="783" ht="21" customHeight="1">
      <c r="A783" s="15" t="n"/>
      <c r="B783" s="15" t="n"/>
      <c r="C783" s="27" t="n"/>
      <c r="D783" s="28" t="n"/>
      <c r="E783" s="21" t="n"/>
      <c r="F783" s="26">
        <f>IF(OR(B783="",C783="",D783=""),"",IF(COUNTIFS($B$2:$B$1001,B783,$C$2:$C$1001,"&lt;"&amp;C783)=0,"PRIMERA",IF(D783&lt;IFERROR(SUMPRODUCT(MAX(($B$2:$B$1001=B783)*($C$2:$C$1001&lt;C783)*$D$2:$D$1001)),0),"REVISAR SECUENCIA","OK")))</f>
        <v/>
      </c>
      <c r="H783">
        <f>IF(Vehiculos!A783="","",Vehiculos!A783)</f>
        <v/>
      </c>
      <c r="K783">
        <f>IF(Catalogos!H783="","",Catalogos!H783)</f>
        <v/>
      </c>
    </row>
    <row r="784" ht="21" customHeight="1">
      <c r="A784" s="15" t="n"/>
      <c r="B784" s="15" t="n"/>
      <c r="C784" s="27" t="n"/>
      <c r="D784" s="28" t="n"/>
      <c r="E784" s="21" t="n"/>
      <c r="F784" s="22">
        <f>IF(OR(B784="",C784="",D784=""),"",IF(COUNTIFS($B$2:$B$1001,B784,$C$2:$C$1001,"&lt;"&amp;C784)=0,"PRIMERA",IF(D784&lt;IFERROR(SUMPRODUCT(MAX(($B$2:$B$1001=B784)*($C$2:$C$1001&lt;C784)*$D$2:$D$1001)),0),"REVISAR SECUENCIA","OK")))</f>
        <v/>
      </c>
      <c r="H784">
        <f>IF(Vehiculos!A784="","",Vehiculos!A784)</f>
        <v/>
      </c>
      <c r="K784">
        <f>IF(Catalogos!H784="","",Catalogos!H784)</f>
        <v/>
      </c>
    </row>
    <row r="785" ht="21" customHeight="1">
      <c r="A785" s="15" t="n"/>
      <c r="B785" s="15" t="n"/>
      <c r="C785" s="27" t="n"/>
      <c r="D785" s="28" t="n"/>
      <c r="E785" s="21" t="n"/>
      <c r="F785" s="26">
        <f>IF(OR(B785="",C785="",D785=""),"",IF(COUNTIFS($B$2:$B$1001,B785,$C$2:$C$1001,"&lt;"&amp;C785)=0,"PRIMERA",IF(D785&lt;IFERROR(SUMPRODUCT(MAX(($B$2:$B$1001=B785)*($C$2:$C$1001&lt;C785)*$D$2:$D$1001)),0),"REVISAR SECUENCIA","OK")))</f>
        <v/>
      </c>
      <c r="H785">
        <f>IF(Vehiculos!A785="","",Vehiculos!A785)</f>
        <v/>
      </c>
      <c r="K785">
        <f>IF(Catalogos!H785="","",Catalogos!H785)</f>
        <v/>
      </c>
    </row>
    <row r="786" ht="21" customHeight="1">
      <c r="A786" s="15" t="n"/>
      <c r="B786" s="15" t="n"/>
      <c r="C786" s="27" t="n"/>
      <c r="D786" s="28" t="n"/>
      <c r="E786" s="21" t="n"/>
      <c r="F786" s="22">
        <f>IF(OR(B786="",C786="",D786=""),"",IF(COUNTIFS($B$2:$B$1001,B786,$C$2:$C$1001,"&lt;"&amp;C786)=0,"PRIMERA",IF(D786&lt;IFERROR(SUMPRODUCT(MAX(($B$2:$B$1001=B786)*($C$2:$C$1001&lt;C786)*$D$2:$D$1001)),0),"REVISAR SECUENCIA","OK")))</f>
        <v/>
      </c>
      <c r="H786">
        <f>IF(Vehiculos!A786="","",Vehiculos!A786)</f>
        <v/>
      </c>
      <c r="K786">
        <f>IF(Catalogos!H786="","",Catalogos!H786)</f>
        <v/>
      </c>
    </row>
    <row r="787" ht="21" customHeight="1">
      <c r="A787" s="15" t="n"/>
      <c r="B787" s="15" t="n"/>
      <c r="C787" s="27" t="n"/>
      <c r="D787" s="28" t="n"/>
      <c r="E787" s="21" t="n"/>
      <c r="F787" s="26">
        <f>IF(OR(B787="",C787="",D787=""),"",IF(COUNTIFS($B$2:$B$1001,B787,$C$2:$C$1001,"&lt;"&amp;C787)=0,"PRIMERA",IF(D787&lt;IFERROR(SUMPRODUCT(MAX(($B$2:$B$1001=B787)*($C$2:$C$1001&lt;C787)*$D$2:$D$1001)),0),"REVISAR SECUENCIA","OK")))</f>
        <v/>
      </c>
      <c r="H787">
        <f>IF(Vehiculos!A787="","",Vehiculos!A787)</f>
        <v/>
      </c>
      <c r="K787">
        <f>IF(Catalogos!H787="","",Catalogos!H787)</f>
        <v/>
      </c>
    </row>
    <row r="788" ht="21" customHeight="1">
      <c r="A788" s="15" t="n"/>
      <c r="B788" s="15" t="n"/>
      <c r="C788" s="27" t="n"/>
      <c r="D788" s="28" t="n"/>
      <c r="E788" s="21" t="n"/>
      <c r="F788" s="22">
        <f>IF(OR(B788="",C788="",D788=""),"",IF(COUNTIFS($B$2:$B$1001,B788,$C$2:$C$1001,"&lt;"&amp;C788)=0,"PRIMERA",IF(D788&lt;IFERROR(SUMPRODUCT(MAX(($B$2:$B$1001=B788)*($C$2:$C$1001&lt;C788)*$D$2:$D$1001)),0),"REVISAR SECUENCIA","OK")))</f>
        <v/>
      </c>
      <c r="H788">
        <f>IF(Vehiculos!A788="","",Vehiculos!A788)</f>
        <v/>
      </c>
      <c r="K788">
        <f>IF(Catalogos!H788="","",Catalogos!H788)</f>
        <v/>
      </c>
    </row>
    <row r="789" ht="21" customHeight="1">
      <c r="A789" s="15" t="n"/>
      <c r="B789" s="15" t="n"/>
      <c r="C789" s="27" t="n"/>
      <c r="D789" s="28" t="n"/>
      <c r="E789" s="21" t="n"/>
      <c r="F789" s="26">
        <f>IF(OR(B789="",C789="",D789=""),"",IF(COUNTIFS($B$2:$B$1001,B789,$C$2:$C$1001,"&lt;"&amp;C789)=0,"PRIMERA",IF(D789&lt;IFERROR(SUMPRODUCT(MAX(($B$2:$B$1001=B789)*($C$2:$C$1001&lt;C789)*$D$2:$D$1001)),0),"REVISAR SECUENCIA","OK")))</f>
        <v/>
      </c>
      <c r="H789">
        <f>IF(Vehiculos!A789="","",Vehiculos!A789)</f>
        <v/>
      </c>
      <c r="K789">
        <f>IF(Catalogos!H789="","",Catalogos!H789)</f>
        <v/>
      </c>
    </row>
    <row r="790" ht="21" customHeight="1">
      <c r="A790" s="15" t="n"/>
      <c r="B790" s="15" t="n"/>
      <c r="C790" s="27" t="n"/>
      <c r="D790" s="28" t="n"/>
      <c r="E790" s="21" t="n"/>
      <c r="F790" s="22">
        <f>IF(OR(B790="",C790="",D790=""),"",IF(COUNTIFS($B$2:$B$1001,B790,$C$2:$C$1001,"&lt;"&amp;C790)=0,"PRIMERA",IF(D790&lt;IFERROR(SUMPRODUCT(MAX(($B$2:$B$1001=B790)*($C$2:$C$1001&lt;C790)*$D$2:$D$1001)),0),"REVISAR SECUENCIA","OK")))</f>
        <v/>
      </c>
      <c r="H790">
        <f>IF(Vehiculos!A790="","",Vehiculos!A790)</f>
        <v/>
      </c>
      <c r="K790">
        <f>IF(Catalogos!H790="","",Catalogos!H790)</f>
        <v/>
      </c>
    </row>
    <row r="791" ht="21" customHeight="1">
      <c r="A791" s="15" t="n"/>
      <c r="B791" s="15" t="n"/>
      <c r="C791" s="27" t="n"/>
      <c r="D791" s="28" t="n"/>
      <c r="E791" s="21" t="n"/>
      <c r="F791" s="26">
        <f>IF(OR(B791="",C791="",D791=""),"",IF(COUNTIFS($B$2:$B$1001,B791,$C$2:$C$1001,"&lt;"&amp;C791)=0,"PRIMERA",IF(D791&lt;IFERROR(SUMPRODUCT(MAX(($B$2:$B$1001=B791)*($C$2:$C$1001&lt;C791)*$D$2:$D$1001)),0),"REVISAR SECUENCIA","OK")))</f>
        <v/>
      </c>
      <c r="H791">
        <f>IF(Vehiculos!A791="","",Vehiculos!A791)</f>
        <v/>
      </c>
      <c r="K791">
        <f>IF(Catalogos!H791="","",Catalogos!H791)</f>
        <v/>
      </c>
    </row>
    <row r="792" ht="21" customHeight="1">
      <c r="A792" s="15" t="n"/>
      <c r="B792" s="15" t="n"/>
      <c r="C792" s="27" t="n"/>
      <c r="D792" s="28" t="n"/>
      <c r="E792" s="21" t="n"/>
      <c r="F792" s="22">
        <f>IF(OR(B792="",C792="",D792=""),"",IF(COUNTIFS($B$2:$B$1001,B792,$C$2:$C$1001,"&lt;"&amp;C792)=0,"PRIMERA",IF(D792&lt;IFERROR(SUMPRODUCT(MAX(($B$2:$B$1001=B792)*($C$2:$C$1001&lt;C792)*$D$2:$D$1001)),0),"REVISAR SECUENCIA","OK")))</f>
        <v/>
      </c>
      <c r="H792">
        <f>IF(Vehiculos!A792="","",Vehiculos!A792)</f>
        <v/>
      </c>
      <c r="K792">
        <f>IF(Catalogos!H792="","",Catalogos!H792)</f>
        <v/>
      </c>
    </row>
    <row r="793" ht="21" customHeight="1">
      <c r="A793" s="15" t="n"/>
      <c r="B793" s="15" t="n"/>
      <c r="C793" s="27" t="n"/>
      <c r="D793" s="28" t="n"/>
      <c r="E793" s="21" t="n"/>
      <c r="F793" s="26">
        <f>IF(OR(B793="",C793="",D793=""),"",IF(COUNTIFS($B$2:$B$1001,B793,$C$2:$C$1001,"&lt;"&amp;C793)=0,"PRIMERA",IF(D793&lt;IFERROR(SUMPRODUCT(MAX(($B$2:$B$1001=B793)*($C$2:$C$1001&lt;C793)*$D$2:$D$1001)),0),"REVISAR SECUENCIA","OK")))</f>
        <v/>
      </c>
      <c r="H793">
        <f>IF(Vehiculos!A793="","",Vehiculos!A793)</f>
        <v/>
      </c>
      <c r="K793">
        <f>IF(Catalogos!H793="","",Catalogos!H793)</f>
        <v/>
      </c>
    </row>
    <row r="794" ht="21" customHeight="1">
      <c r="A794" s="15" t="n"/>
      <c r="B794" s="15" t="n"/>
      <c r="C794" s="27" t="n"/>
      <c r="D794" s="28" t="n"/>
      <c r="E794" s="21" t="n"/>
      <c r="F794" s="22">
        <f>IF(OR(B794="",C794="",D794=""),"",IF(COUNTIFS($B$2:$B$1001,B794,$C$2:$C$1001,"&lt;"&amp;C794)=0,"PRIMERA",IF(D794&lt;IFERROR(SUMPRODUCT(MAX(($B$2:$B$1001=B794)*($C$2:$C$1001&lt;C794)*$D$2:$D$1001)),0),"REVISAR SECUENCIA","OK")))</f>
        <v/>
      </c>
      <c r="H794">
        <f>IF(Vehiculos!A794="","",Vehiculos!A794)</f>
        <v/>
      </c>
      <c r="K794">
        <f>IF(Catalogos!H794="","",Catalogos!H794)</f>
        <v/>
      </c>
    </row>
    <row r="795" ht="21" customHeight="1">
      <c r="A795" s="15" t="n"/>
      <c r="B795" s="15" t="n"/>
      <c r="C795" s="27" t="n"/>
      <c r="D795" s="28" t="n"/>
      <c r="E795" s="21" t="n"/>
      <c r="F795" s="26">
        <f>IF(OR(B795="",C795="",D795=""),"",IF(COUNTIFS($B$2:$B$1001,B795,$C$2:$C$1001,"&lt;"&amp;C795)=0,"PRIMERA",IF(D795&lt;IFERROR(SUMPRODUCT(MAX(($B$2:$B$1001=B795)*($C$2:$C$1001&lt;C795)*$D$2:$D$1001)),0),"REVISAR SECUENCIA","OK")))</f>
        <v/>
      </c>
      <c r="H795">
        <f>IF(Vehiculos!A795="","",Vehiculos!A795)</f>
        <v/>
      </c>
      <c r="K795">
        <f>IF(Catalogos!H795="","",Catalogos!H795)</f>
        <v/>
      </c>
    </row>
    <row r="796" ht="21" customHeight="1">
      <c r="A796" s="15" t="n"/>
      <c r="B796" s="15" t="n"/>
      <c r="C796" s="27" t="n"/>
      <c r="D796" s="28" t="n"/>
      <c r="E796" s="21" t="n"/>
      <c r="F796" s="22">
        <f>IF(OR(B796="",C796="",D796=""),"",IF(COUNTIFS($B$2:$B$1001,B796,$C$2:$C$1001,"&lt;"&amp;C796)=0,"PRIMERA",IF(D796&lt;IFERROR(SUMPRODUCT(MAX(($B$2:$B$1001=B796)*($C$2:$C$1001&lt;C796)*$D$2:$D$1001)),0),"REVISAR SECUENCIA","OK")))</f>
        <v/>
      </c>
      <c r="H796">
        <f>IF(Vehiculos!A796="","",Vehiculos!A796)</f>
        <v/>
      </c>
      <c r="K796">
        <f>IF(Catalogos!H796="","",Catalogos!H796)</f>
        <v/>
      </c>
    </row>
    <row r="797" ht="21" customHeight="1">
      <c r="A797" s="15" t="n"/>
      <c r="B797" s="15" t="n"/>
      <c r="C797" s="27" t="n"/>
      <c r="D797" s="28" t="n"/>
      <c r="E797" s="21" t="n"/>
      <c r="F797" s="26">
        <f>IF(OR(B797="",C797="",D797=""),"",IF(COUNTIFS($B$2:$B$1001,B797,$C$2:$C$1001,"&lt;"&amp;C797)=0,"PRIMERA",IF(D797&lt;IFERROR(SUMPRODUCT(MAX(($B$2:$B$1001=B797)*($C$2:$C$1001&lt;C797)*$D$2:$D$1001)),0),"REVISAR SECUENCIA","OK")))</f>
        <v/>
      </c>
      <c r="H797">
        <f>IF(Vehiculos!A797="","",Vehiculos!A797)</f>
        <v/>
      </c>
      <c r="K797">
        <f>IF(Catalogos!H797="","",Catalogos!H797)</f>
        <v/>
      </c>
    </row>
    <row r="798" ht="21" customHeight="1">
      <c r="A798" s="15" t="n"/>
      <c r="B798" s="15" t="n"/>
      <c r="C798" s="27" t="n"/>
      <c r="D798" s="28" t="n"/>
      <c r="E798" s="21" t="n"/>
      <c r="F798" s="22">
        <f>IF(OR(B798="",C798="",D798=""),"",IF(COUNTIFS($B$2:$B$1001,B798,$C$2:$C$1001,"&lt;"&amp;C798)=0,"PRIMERA",IF(D798&lt;IFERROR(SUMPRODUCT(MAX(($B$2:$B$1001=B798)*($C$2:$C$1001&lt;C798)*$D$2:$D$1001)),0),"REVISAR SECUENCIA","OK")))</f>
        <v/>
      </c>
      <c r="H798">
        <f>IF(Vehiculos!A798="","",Vehiculos!A798)</f>
        <v/>
      </c>
      <c r="K798">
        <f>IF(Catalogos!H798="","",Catalogos!H798)</f>
        <v/>
      </c>
    </row>
    <row r="799" ht="21" customHeight="1">
      <c r="A799" s="15" t="n"/>
      <c r="B799" s="15" t="n"/>
      <c r="C799" s="27" t="n"/>
      <c r="D799" s="28" t="n"/>
      <c r="E799" s="21" t="n"/>
      <c r="F799" s="26">
        <f>IF(OR(B799="",C799="",D799=""),"",IF(COUNTIFS($B$2:$B$1001,B799,$C$2:$C$1001,"&lt;"&amp;C799)=0,"PRIMERA",IF(D799&lt;IFERROR(SUMPRODUCT(MAX(($B$2:$B$1001=B799)*($C$2:$C$1001&lt;C799)*$D$2:$D$1001)),0),"REVISAR SECUENCIA","OK")))</f>
        <v/>
      </c>
      <c r="H799">
        <f>IF(Vehiculos!A799="","",Vehiculos!A799)</f>
        <v/>
      </c>
      <c r="K799">
        <f>IF(Catalogos!H799="","",Catalogos!H799)</f>
        <v/>
      </c>
    </row>
    <row r="800" ht="21" customHeight="1">
      <c r="A800" s="15" t="n"/>
      <c r="B800" s="15" t="n"/>
      <c r="C800" s="27" t="n"/>
      <c r="D800" s="28" t="n"/>
      <c r="E800" s="21" t="n"/>
      <c r="F800" s="22">
        <f>IF(OR(B800="",C800="",D800=""),"",IF(COUNTIFS($B$2:$B$1001,B800,$C$2:$C$1001,"&lt;"&amp;C800)=0,"PRIMERA",IF(D800&lt;IFERROR(SUMPRODUCT(MAX(($B$2:$B$1001=B800)*($C$2:$C$1001&lt;C800)*$D$2:$D$1001)),0),"REVISAR SECUENCIA","OK")))</f>
        <v/>
      </c>
      <c r="H800">
        <f>IF(Vehiculos!A800="","",Vehiculos!A800)</f>
        <v/>
      </c>
      <c r="K800">
        <f>IF(Catalogos!H800="","",Catalogos!H800)</f>
        <v/>
      </c>
    </row>
    <row r="801" ht="21" customHeight="1">
      <c r="A801" s="15" t="n"/>
      <c r="B801" s="15" t="n"/>
      <c r="C801" s="27" t="n"/>
      <c r="D801" s="28" t="n"/>
      <c r="E801" s="21" t="n"/>
      <c r="F801" s="26">
        <f>IF(OR(B801="",C801="",D801=""),"",IF(COUNTIFS($B$2:$B$1001,B801,$C$2:$C$1001,"&lt;"&amp;C801)=0,"PRIMERA",IF(D801&lt;IFERROR(SUMPRODUCT(MAX(($B$2:$B$1001=B801)*($C$2:$C$1001&lt;C801)*$D$2:$D$1001)),0),"REVISAR SECUENCIA","OK")))</f>
        <v/>
      </c>
      <c r="H801">
        <f>IF(Vehiculos!A801="","",Vehiculos!A801)</f>
        <v/>
      </c>
      <c r="K801">
        <f>IF(Catalogos!H801="","",Catalogos!H801)</f>
        <v/>
      </c>
    </row>
    <row r="802" ht="21" customHeight="1">
      <c r="A802" s="15" t="n"/>
      <c r="B802" s="15" t="n"/>
      <c r="C802" s="27" t="n"/>
      <c r="D802" s="28" t="n"/>
      <c r="E802" s="21" t="n"/>
      <c r="F802" s="22">
        <f>IF(OR(B802="",C802="",D802=""),"",IF(COUNTIFS($B$2:$B$1001,B802,$C$2:$C$1001,"&lt;"&amp;C802)=0,"PRIMERA",IF(D802&lt;IFERROR(SUMPRODUCT(MAX(($B$2:$B$1001=B802)*($C$2:$C$1001&lt;C802)*$D$2:$D$1001)),0),"REVISAR SECUENCIA","OK")))</f>
        <v/>
      </c>
      <c r="H802">
        <f>IF(Vehiculos!A802="","",Vehiculos!A802)</f>
        <v/>
      </c>
      <c r="K802">
        <f>IF(Catalogos!H802="","",Catalogos!H802)</f>
        <v/>
      </c>
    </row>
    <row r="803" ht="21" customHeight="1">
      <c r="A803" s="15" t="n"/>
      <c r="B803" s="15" t="n"/>
      <c r="C803" s="27" t="n"/>
      <c r="D803" s="28" t="n"/>
      <c r="E803" s="21" t="n"/>
      <c r="F803" s="26">
        <f>IF(OR(B803="",C803="",D803=""),"",IF(COUNTIFS($B$2:$B$1001,B803,$C$2:$C$1001,"&lt;"&amp;C803)=0,"PRIMERA",IF(D803&lt;IFERROR(SUMPRODUCT(MAX(($B$2:$B$1001=B803)*($C$2:$C$1001&lt;C803)*$D$2:$D$1001)),0),"REVISAR SECUENCIA","OK")))</f>
        <v/>
      </c>
      <c r="H803">
        <f>IF(Vehiculos!A803="","",Vehiculos!A803)</f>
        <v/>
      </c>
      <c r="K803">
        <f>IF(Catalogos!H803="","",Catalogos!H803)</f>
        <v/>
      </c>
    </row>
    <row r="804" ht="21" customHeight="1">
      <c r="A804" s="15" t="n"/>
      <c r="B804" s="15" t="n"/>
      <c r="C804" s="27" t="n"/>
      <c r="D804" s="28" t="n"/>
      <c r="E804" s="21" t="n"/>
      <c r="F804" s="22">
        <f>IF(OR(B804="",C804="",D804=""),"",IF(COUNTIFS($B$2:$B$1001,B804,$C$2:$C$1001,"&lt;"&amp;C804)=0,"PRIMERA",IF(D804&lt;IFERROR(SUMPRODUCT(MAX(($B$2:$B$1001=B804)*($C$2:$C$1001&lt;C804)*$D$2:$D$1001)),0),"REVISAR SECUENCIA","OK")))</f>
        <v/>
      </c>
      <c r="H804">
        <f>IF(Vehiculos!A804="","",Vehiculos!A804)</f>
        <v/>
      </c>
      <c r="K804">
        <f>IF(Catalogos!H804="","",Catalogos!H804)</f>
        <v/>
      </c>
    </row>
    <row r="805" ht="21" customHeight="1">
      <c r="A805" s="15" t="n"/>
      <c r="B805" s="15" t="n"/>
      <c r="C805" s="27" t="n"/>
      <c r="D805" s="28" t="n"/>
      <c r="E805" s="21" t="n"/>
      <c r="F805" s="26">
        <f>IF(OR(B805="",C805="",D805=""),"",IF(COUNTIFS($B$2:$B$1001,B805,$C$2:$C$1001,"&lt;"&amp;C805)=0,"PRIMERA",IF(D805&lt;IFERROR(SUMPRODUCT(MAX(($B$2:$B$1001=B805)*($C$2:$C$1001&lt;C805)*$D$2:$D$1001)),0),"REVISAR SECUENCIA","OK")))</f>
        <v/>
      </c>
      <c r="H805">
        <f>IF(Vehiculos!A805="","",Vehiculos!A805)</f>
        <v/>
      </c>
      <c r="K805">
        <f>IF(Catalogos!H805="","",Catalogos!H805)</f>
        <v/>
      </c>
    </row>
    <row r="806" ht="21" customHeight="1">
      <c r="A806" s="15" t="n"/>
      <c r="B806" s="15" t="n"/>
      <c r="C806" s="27" t="n"/>
      <c r="D806" s="28" t="n"/>
      <c r="E806" s="21" t="n"/>
      <c r="F806" s="22">
        <f>IF(OR(B806="",C806="",D806=""),"",IF(COUNTIFS($B$2:$B$1001,B806,$C$2:$C$1001,"&lt;"&amp;C806)=0,"PRIMERA",IF(D806&lt;IFERROR(SUMPRODUCT(MAX(($B$2:$B$1001=B806)*($C$2:$C$1001&lt;C806)*$D$2:$D$1001)),0),"REVISAR SECUENCIA","OK")))</f>
        <v/>
      </c>
      <c r="H806">
        <f>IF(Vehiculos!A806="","",Vehiculos!A806)</f>
        <v/>
      </c>
      <c r="K806">
        <f>IF(Catalogos!H806="","",Catalogos!H806)</f>
        <v/>
      </c>
    </row>
    <row r="807" ht="21" customHeight="1">
      <c r="A807" s="15" t="n"/>
      <c r="B807" s="15" t="n"/>
      <c r="C807" s="27" t="n"/>
      <c r="D807" s="28" t="n"/>
      <c r="E807" s="21" t="n"/>
      <c r="F807" s="26">
        <f>IF(OR(B807="",C807="",D807=""),"",IF(COUNTIFS($B$2:$B$1001,B807,$C$2:$C$1001,"&lt;"&amp;C807)=0,"PRIMERA",IF(D807&lt;IFERROR(SUMPRODUCT(MAX(($B$2:$B$1001=B807)*($C$2:$C$1001&lt;C807)*$D$2:$D$1001)),0),"REVISAR SECUENCIA","OK")))</f>
        <v/>
      </c>
      <c r="H807">
        <f>IF(Vehiculos!A807="","",Vehiculos!A807)</f>
        <v/>
      </c>
      <c r="K807">
        <f>IF(Catalogos!H807="","",Catalogos!H807)</f>
        <v/>
      </c>
    </row>
    <row r="808" ht="21" customHeight="1">
      <c r="A808" s="15" t="n"/>
      <c r="B808" s="15" t="n"/>
      <c r="C808" s="27" t="n"/>
      <c r="D808" s="28" t="n"/>
      <c r="E808" s="21" t="n"/>
      <c r="F808" s="22">
        <f>IF(OR(B808="",C808="",D808=""),"",IF(COUNTIFS($B$2:$B$1001,B808,$C$2:$C$1001,"&lt;"&amp;C808)=0,"PRIMERA",IF(D808&lt;IFERROR(SUMPRODUCT(MAX(($B$2:$B$1001=B808)*($C$2:$C$1001&lt;C808)*$D$2:$D$1001)),0),"REVISAR SECUENCIA","OK")))</f>
        <v/>
      </c>
      <c r="H808">
        <f>IF(Vehiculos!A808="","",Vehiculos!A808)</f>
        <v/>
      </c>
      <c r="K808">
        <f>IF(Catalogos!H808="","",Catalogos!H808)</f>
        <v/>
      </c>
    </row>
    <row r="809" ht="21" customHeight="1">
      <c r="A809" s="15" t="n"/>
      <c r="B809" s="15" t="n"/>
      <c r="C809" s="27" t="n"/>
      <c r="D809" s="28" t="n"/>
      <c r="E809" s="21" t="n"/>
      <c r="F809" s="26">
        <f>IF(OR(B809="",C809="",D809=""),"",IF(COUNTIFS($B$2:$B$1001,B809,$C$2:$C$1001,"&lt;"&amp;C809)=0,"PRIMERA",IF(D809&lt;IFERROR(SUMPRODUCT(MAX(($B$2:$B$1001=B809)*($C$2:$C$1001&lt;C809)*$D$2:$D$1001)),0),"REVISAR SECUENCIA","OK")))</f>
        <v/>
      </c>
      <c r="H809">
        <f>IF(Vehiculos!A809="","",Vehiculos!A809)</f>
        <v/>
      </c>
      <c r="K809">
        <f>IF(Catalogos!H809="","",Catalogos!H809)</f>
        <v/>
      </c>
    </row>
    <row r="810" ht="21" customHeight="1">
      <c r="A810" s="15" t="n"/>
      <c r="B810" s="15" t="n"/>
      <c r="C810" s="27" t="n"/>
      <c r="D810" s="28" t="n"/>
      <c r="E810" s="21" t="n"/>
      <c r="F810" s="22">
        <f>IF(OR(B810="",C810="",D810=""),"",IF(COUNTIFS($B$2:$B$1001,B810,$C$2:$C$1001,"&lt;"&amp;C810)=0,"PRIMERA",IF(D810&lt;IFERROR(SUMPRODUCT(MAX(($B$2:$B$1001=B810)*($C$2:$C$1001&lt;C810)*$D$2:$D$1001)),0),"REVISAR SECUENCIA","OK")))</f>
        <v/>
      </c>
      <c r="H810">
        <f>IF(Vehiculos!A810="","",Vehiculos!A810)</f>
        <v/>
      </c>
      <c r="K810">
        <f>IF(Catalogos!H810="","",Catalogos!H810)</f>
        <v/>
      </c>
    </row>
    <row r="811" ht="21" customHeight="1">
      <c r="A811" s="15" t="n"/>
      <c r="B811" s="15" t="n"/>
      <c r="C811" s="27" t="n"/>
      <c r="D811" s="28" t="n"/>
      <c r="E811" s="21" t="n"/>
      <c r="F811" s="26">
        <f>IF(OR(B811="",C811="",D811=""),"",IF(COUNTIFS($B$2:$B$1001,B811,$C$2:$C$1001,"&lt;"&amp;C811)=0,"PRIMERA",IF(D811&lt;IFERROR(SUMPRODUCT(MAX(($B$2:$B$1001=B811)*($C$2:$C$1001&lt;C811)*$D$2:$D$1001)),0),"REVISAR SECUENCIA","OK")))</f>
        <v/>
      </c>
      <c r="H811">
        <f>IF(Vehiculos!A811="","",Vehiculos!A811)</f>
        <v/>
      </c>
      <c r="K811">
        <f>IF(Catalogos!H811="","",Catalogos!H811)</f>
        <v/>
      </c>
    </row>
    <row r="812" ht="21" customHeight="1">
      <c r="A812" s="15" t="n"/>
      <c r="B812" s="15" t="n"/>
      <c r="C812" s="27" t="n"/>
      <c r="D812" s="28" t="n"/>
      <c r="E812" s="21" t="n"/>
      <c r="F812" s="22">
        <f>IF(OR(B812="",C812="",D812=""),"",IF(COUNTIFS($B$2:$B$1001,B812,$C$2:$C$1001,"&lt;"&amp;C812)=0,"PRIMERA",IF(D812&lt;IFERROR(SUMPRODUCT(MAX(($B$2:$B$1001=B812)*($C$2:$C$1001&lt;C812)*$D$2:$D$1001)),0),"REVISAR SECUENCIA","OK")))</f>
        <v/>
      </c>
      <c r="H812">
        <f>IF(Vehiculos!A812="","",Vehiculos!A812)</f>
        <v/>
      </c>
      <c r="K812">
        <f>IF(Catalogos!H812="","",Catalogos!H812)</f>
        <v/>
      </c>
    </row>
    <row r="813" ht="21" customHeight="1">
      <c r="A813" s="15" t="n"/>
      <c r="B813" s="15" t="n"/>
      <c r="C813" s="27" t="n"/>
      <c r="D813" s="28" t="n"/>
      <c r="E813" s="21" t="n"/>
      <c r="F813" s="26">
        <f>IF(OR(B813="",C813="",D813=""),"",IF(COUNTIFS($B$2:$B$1001,B813,$C$2:$C$1001,"&lt;"&amp;C813)=0,"PRIMERA",IF(D813&lt;IFERROR(SUMPRODUCT(MAX(($B$2:$B$1001=B813)*($C$2:$C$1001&lt;C813)*$D$2:$D$1001)),0),"REVISAR SECUENCIA","OK")))</f>
        <v/>
      </c>
      <c r="H813">
        <f>IF(Vehiculos!A813="","",Vehiculos!A813)</f>
        <v/>
      </c>
      <c r="K813">
        <f>IF(Catalogos!H813="","",Catalogos!H813)</f>
        <v/>
      </c>
    </row>
    <row r="814" ht="21" customHeight="1">
      <c r="A814" s="15" t="n"/>
      <c r="B814" s="15" t="n"/>
      <c r="C814" s="27" t="n"/>
      <c r="D814" s="28" t="n"/>
      <c r="E814" s="21" t="n"/>
      <c r="F814" s="22">
        <f>IF(OR(B814="",C814="",D814=""),"",IF(COUNTIFS($B$2:$B$1001,B814,$C$2:$C$1001,"&lt;"&amp;C814)=0,"PRIMERA",IF(D814&lt;IFERROR(SUMPRODUCT(MAX(($B$2:$B$1001=B814)*($C$2:$C$1001&lt;C814)*$D$2:$D$1001)),0),"REVISAR SECUENCIA","OK")))</f>
        <v/>
      </c>
      <c r="H814">
        <f>IF(Vehiculos!A814="","",Vehiculos!A814)</f>
        <v/>
      </c>
      <c r="K814">
        <f>IF(Catalogos!H814="","",Catalogos!H814)</f>
        <v/>
      </c>
    </row>
    <row r="815" ht="21" customHeight="1">
      <c r="A815" s="15" t="n"/>
      <c r="B815" s="15" t="n"/>
      <c r="C815" s="27" t="n"/>
      <c r="D815" s="28" t="n"/>
      <c r="E815" s="21" t="n"/>
      <c r="F815" s="26">
        <f>IF(OR(B815="",C815="",D815=""),"",IF(COUNTIFS($B$2:$B$1001,B815,$C$2:$C$1001,"&lt;"&amp;C815)=0,"PRIMERA",IF(D815&lt;IFERROR(SUMPRODUCT(MAX(($B$2:$B$1001=B815)*($C$2:$C$1001&lt;C815)*$D$2:$D$1001)),0),"REVISAR SECUENCIA","OK")))</f>
        <v/>
      </c>
      <c r="H815">
        <f>IF(Vehiculos!A815="","",Vehiculos!A815)</f>
        <v/>
      </c>
      <c r="K815">
        <f>IF(Catalogos!H815="","",Catalogos!H815)</f>
        <v/>
      </c>
    </row>
    <row r="816" ht="21" customHeight="1">
      <c r="A816" s="15" t="n"/>
      <c r="B816" s="15" t="n"/>
      <c r="C816" s="27" t="n"/>
      <c r="D816" s="28" t="n"/>
      <c r="E816" s="21" t="n"/>
      <c r="F816" s="22">
        <f>IF(OR(B816="",C816="",D816=""),"",IF(COUNTIFS($B$2:$B$1001,B816,$C$2:$C$1001,"&lt;"&amp;C816)=0,"PRIMERA",IF(D816&lt;IFERROR(SUMPRODUCT(MAX(($B$2:$B$1001=B816)*($C$2:$C$1001&lt;C816)*$D$2:$D$1001)),0),"REVISAR SECUENCIA","OK")))</f>
        <v/>
      </c>
      <c r="H816">
        <f>IF(Vehiculos!A816="","",Vehiculos!A816)</f>
        <v/>
      </c>
      <c r="K816">
        <f>IF(Catalogos!H816="","",Catalogos!H816)</f>
        <v/>
      </c>
    </row>
    <row r="817" ht="21" customHeight="1">
      <c r="A817" s="15" t="n"/>
      <c r="B817" s="15" t="n"/>
      <c r="C817" s="27" t="n"/>
      <c r="D817" s="28" t="n"/>
      <c r="E817" s="21" t="n"/>
      <c r="F817" s="26">
        <f>IF(OR(B817="",C817="",D817=""),"",IF(COUNTIFS($B$2:$B$1001,B817,$C$2:$C$1001,"&lt;"&amp;C817)=0,"PRIMERA",IF(D817&lt;IFERROR(SUMPRODUCT(MAX(($B$2:$B$1001=B817)*($C$2:$C$1001&lt;C817)*$D$2:$D$1001)),0),"REVISAR SECUENCIA","OK")))</f>
        <v/>
      </c>
      <c r="H817">
        <f>IF(Vehiculos!A817="","",Vehiculos!A817)</f>
        <v/>
      </c>
      <c r="K817">
        <f>IF(Catalogos!H817="","",Catalogos!H817)</f>
        <v/>
      </c>
    </row>
    <row r="818" ht="21" customHeight="1">
      <c r="A818" s="15" t="n"/>
      <c r="B818" s="15" t="n"/>
      <c r="C818" s="27" t="n"/>
      <c r="D818" s="28" t="n"/>
      <c r="E818" s="21" t="n"/>
      <c r="F818" s="22">
        <f>IF(OR(B818="",C818="",D818=""),"",IF(COUNTIFS($B$2:$B$1001,B818,$C$2:$C$1001,"&lt;"&amp;C818)=0,"PRIMERA",IF(D818&lt;IFERROR(SUMPRODUCT(MAX(($B$2:$B$1001=B818)*($C$2:$C$1001&lt;C818)*$D$2:$D$1001)),0),"REVISAR SECUENCIA","OK")))</f>
        <v/>
      </c>
      <c r="H818">
        <f>IF(Vehiculos!A818="","",Vehiculos!A818)</f>
        <v/>
      </c>
      <c r="K818">
        <f>IF(Catalogos!H818="","",Catalogos!H818)</f>
        <v/>
      </c>
    </row>
    <row r="819" ht="21" customHeight="1">
      <c r="A819" s="15" t="n"/>
      <c r="B819" s="15" t="n"/>
      <c r="C819" s="27" t="n"/>
      <c r="D819" s="28" t="n"/>
      <c r="E819" s="21" t="n"/>
      <c r="F819" s="26">
        <f>IF(OR(B819="",C819="",D819=""),"",IF(COUNTIFS($B$2:$B$1001,B819,$C$2:$C$1001,"&lt;"&amp;C819)=0,"PRIMERA",IF(D819&lt;IFERROR(SUMPRODUCT(MAX(($B$2:$B$1001=B819)*($C$2:$C$1001&lt;C819)*$D$2:$D$1001)),0),"REVISAR SECUENCIA","OK")))</f>
        <v/>
      </c>
      <c r="H819">
        <f>IF(Vehiculos!A819="","",Vehiculos!A819)</f>
        <v/>
      </c>
      <c r="K819">
        <f>IF(Catalogos!H819="","",Catalogos!H819)</f>
        <v/>
      </c>
    </row>
    <row r="820" ht="21" customHeight="1">
      <c r="A820" s="15" t="n"/>
      <c r="B820" s="15" t="n"/>
      <c r="C820" s="27" t="n"/>
      <c r="D820" s="28" t="n"/>
      <c r="E820" s="21" t="n"/>
      <c r="F820" s="22">
        <f>IF(OR(B820="",C820="",D820=""),"",IF(COUNTIFS($B$2:$B$1001,B820,$C$2:$C$1001,"&lt;"&amp;C820)=0,"PRIMERA",IF(D820&lt;IFERROR(SUMPRODUCT(MAX(($B$2:$B$1001=B820)*($C$2:$C$1001&lt;C820)*$D$2:$D$1001)),0),"REVISAR SECUENCIA","OK")))</f>
        <v/>
      </c>
      <c r="H820">
        <f>IF(Vehiculos!A820="","",Vehiculos!A820)</f>
        <v/>
      </c>
      <c r="K820">
        <f>IF(Catalogos!H820="","",Catalogos!H820)</f>
        <v/>
      </c>
    </row>
    <row r="821" ht="21" customHeight="1">
      <c r="A821" s="15" t="n"/>
      <c r="B821" s="15" t="n"/>
      <c r="C821" s="27" t="n"/>
      <c r="D821" s="28" t="n"/>
      <c r="E821" s="21" t="n"/>
      <c r="F821" s="26">
        <f>IF(OR(B821="",C821="",D821=""),"",IF(COUNTIFS($B$2:$B$1001,B821,$C$2:$C$1001,"&lt;"&amp;C821)=0,"PRIMERA",IF(D821&lt;IFERROR(SUMPRODUCT(MAX(($B$2:$B$1001=B821)*($C$2:$C$1001&lt;C821)*$D$2:$D$1001)),0),"REVISAR SECUENCIA","OK")))</f>
        <v/>
      </c>
      <c r="H821">
        <f>IF(Vehiculos!A821="","",Vehiculos!A821)</f>
        <v/>
      </c>
      <c r="K821">
        <f>IF(Catalogos!H821="","",Catalogos!H821)</f>
        <v/>
      </c>
    </row>
    <row r="822" ht="21" customHeight="1">
      <c r="A822" s="15" t="n"/>
      <c r="B822" s="15" t="n"/>
      <c r="C822" s="27" t="n"/>
      <c r="D822" s="28" t="n"/>
      <c r="E822" s="21" t="n"/>
      <c r="F822" s="22">
        <f>IF(OR(B822="",C822="",D822=""),"",IF(COUNTIFS($B$2:$B$1001,B822,$C$2:$C$1001,"&lt;"&amp;C822)=0,"PRIMERA",IF(D822&lt;IFERROR(SUMPRODUCT(MAX(($B$2:$B$1001=B822)*($C$2:$C$1001&lt;C822)*$D$2:$D$1001)),0),"REVISAR SECUENCIA","OK")))</f>
        <v/>
      </c>
      <c r="H822">
        <f>IF(Vehiculos!A822="","",Vehiculos!A822)</f>
        <v/>
      </c>
      <c r="K822">
        <f>IF(Catalogos!H822="","",Catalogos!H822)</f>
        <v/>
      </c>
    </row>
    <row r="823" ht="21" customHeight="1">
      <c r="A823" s="15" t="n"/>
      <c r="B823" s="15" t="n"/>
      <c r="C823" s="27" t="n"/>
      <c r="D823" s="28" t="n"/>
      <c r="E823" s="21" t="n"/>
      <c r="F823" s="26">
        <f>IF(OR(B823="",C823="",D823=""),"",IF(COUNTIFS($B$2:$B$1001,B823,$C$2:$C$1001,"&lt;"&amp;C823)=0,"PRIMERA",IF(D823&lt;IFERROR(SUMPRODUCT(MAX(($B$2:$B$1001=B823)*($C$2:$C$1001&lt;C823)*$D$2:$D$1001)),0),"REVISAR SECUENCIA","OK")))</f>
        <v/>
      </c>
      <c r="H823">
        <f>IF(Vehiculos!A823="","",Vehiculos!A823)</f>
        <v/>
      </c>
      <c r="K823">
        <f>IF(Catalogos!H823="","",Catalogos!H823)</f>
        <v/>
      </c>
    </row>
    <row r="824" ht="21" customHeight="1">
      <c r="A824" s="15" t="n"/>
      <c r="B824" s="15" t="n"/>
      <c r="C824" s="27" t="n"/>
      <c r="D824" s="28" t="n"/>
      <c r="E824" s="21" t="n"/>
      <c r="F824" s="22">
        <f>IF(OR(B824="",C824="",D824=""),"",IF(COUNTIFS($B$2:$B$1001,B824,$C$2:$C$1001,"&lt;"&amp;C824)=0,"PRIMERA",IF(D824&lt;IFERROR(SUMPRODUCT(MAX(($B$2:$B$1001=B824)*($C$2:$C$1001&lt;C824)*$D$2:$D$1001)),0),"REVISAR SECUENCIA","OK")))</f>
        <v/>
      </c>
      <c r="H824">
        <f>IF(Vehiculos!A824="","",Vehiculos!A824)</f>
        <v/>
      </c>
      <c r="K824">
        <f>IF(Catalogos!H824="","",Catalogos!H824)</f>
        <v/>
      </c>
    </row>
    <row r="825" ht="21" customHeight="1">
      <c r="A825" s="15" t="n"/>
      <c r="B825" s="15" t="n"/>
      <c r="C825" s="27" t="n"/>
      <c r="D825" s="28" t="n"/>
      <c r="E825" s="21" t="n"/>
      <c r="F825" s="26">
        <f>IF(OR(B825="",C825="",D825=""),"",IF(COUNTIFS($B$2:$B$1001,B825,$C$2:$C$1001,"&lt;"&amp;C825)=0,"PRIMERA",IF(D825&lt;IFERROR(SUMPRODUCT(MAX(($B$2:$B$1001=B825)*($C$2:$C$1001&lt;C825)*$D$2:$D$1001)),0),"REVISAR SECUENCIA","OK")))</f>
        <v/>
      </c>
      <c r="H825">
        <f>IF(Vehiculos!A825="","",Vehiculos!A825)</f>
        <v/>
      </c>
      <c r="K825">
        <f>IF(Catalogos!H825="","",Catalogos!H825)</f>
        <v/>
      </c>
    </row>
    <row r="826" ht="21" customHeight="1">
      <c r="A826" s="15" t="n"/>
      <c r="B826" s="15" t="n"/>
      <c r="C826" s="27" t="n"/>
      <c r="D826" s="28" t="n"/>
      <c r="E826" s="21" t="n"/>
      <c r="F826" s="22">
        <f>IF(OR(B826="",C826="",D826=""),"",IF(COUNTIFS($B$2:$B$1001,B826,$C$2:$C$1001,"&lt;"&amp;C826)=0,"PRIMERA",IF(D826&lt;IFERROR(SUMPRODUCT(MAX(($B$2:$B$1001=B826)*($C$2:$C$1001&lt;C826)*$D$2:$D$1001)),0),"REVISAR SECUENCIA","OK")))</f>
        <v/>
      </c>
      <c r="H826">
        <f>IF(Vehiculos!A826="","",Vehiculos!A826)</f>
        <v/>
      </c>
      <c r="K826">
        <f>IF(Catalogos!H826="","",Catalogos!H826)</f>
        <v/>
      </c>
    </row>
    <row r="827" ht="21" customHeight="1">
      <c r="A827" s="15" t="n"/>
      <c r="B827" s="15" t="n"/>
      <c r="C827" s="27" t="n"/>
      <c r="D827" s="28" t="n"/>
      <c r="E827" s="21" t="n"/>
      <c r="F827" s="26">
        <f>IF(OR(B827="",C827="",D827=""),"",IF(COUNTIFS($B$2:$B$1001,B827,$C$2:$C$1001,"&lt;"&amp;C827)=0,"PRIMERA",IF(D827&lt;IFERROR(SUMPRODUCT(MAX(($B$2:$B$1001=B827)*($C$2:$C$1001&lt;C827)*$D$2:$D$1001)),0),"REVISAR SECUENCIA","OK")))</f>
        <v/>
      </c>
      <c r="H827">
        <f>IF(Vehiculos!A827="","",Vehiculos!A827)</f>
        <v/>
      </c>
      <c r="K827">
        <f>IF(Catalogos!H827="","",Catalogos!H827)</f>
        <v/>
      </c>
    </row>
    <row r="828" ht="21" customHeight="1">
      <c r="A828" s="15" t="n"/>
      <c r="B828" s="15" t="n"/>
      <c r="C828" s="27" t="n"/>
      <c r="D828" s="28" t="n"/>
      <c r="E828" s="21" t="n"/>
      <c r="F828" s="22">
        <f>IF(OR(B828="",C828="",D828=""),"",IF(COUNTIFS($B$2:$B$1001,B828,$C$2:$C$1001,"&lt;"&amp;C828)=0,"PRIMERA",IF(D828&lt;IFERROR(SUMPRODUCT(MAX(($B$2:$B$1001=B828)*($C$2:$C$1001&lt;C828)*$D$2:$D$1001)),0),"REVISAR SECUENCIA","OK")))</f>
        <v/>
      </c>
      <c r="H828">
        <f>IF(Vehiculos!A828="","",Vehiculos!A828)</f>
        <v/>
      </c>
      <c r="K828">
        <f>IF(Catalogos!H828="","",Catalogos!H828)</f>
        <v/>
      </c>
    </row>
    <row r="829" ht="21" customHeight="1">
      <c r="A829" s="15" t="n"/>
      <c r="B829" s="15" t="n"/>
      <c r="C829" s="27" t="n"/>
      <c r="D829" s="28" t="n"/>
      <c r="E829" s="21" t="n"/>
      <c r="F829" s="26">
        <f>IF(OR(B829="",C829="",D829=""),"",IF(COUNTIFS($B$2:$B$1001,B829,$C$2:$C$1001,"&lt;"&amp;C829)=0,"PRIMERA",IF(D829&lt;IFERROR(SUMPRODUCT(MAX(($B$2:$B$1001=B829)*($C$2:$C$1001&lt;C829)*$D$2:$D$1001)),0),"REVISAR SECUENCIA","OK")))</f>
        <v/>
      </c>
      <c r="H829">
        <f>IF(Vehiculos!A829="","",Vehiculos!A829)</f>
        <v/>
      </c>
      <c r="K829">
        <f>IF(Catalogos!H829="","",Catalogos!H829)</f>
        <v/>
      </c>
    </row>
    <row r="830" ht="21" customHeight="1">
      <c r="A830" s="15" t="n"/>
      <c r="B830" s="15" t="n"/>
      <c r="C830" s="27" t="n"/>
      <c r="D830" s="28" t="n"/>
      <c r="E830" s="21" t="n"/>
      <c r="F830" s="22">
        <f>IF(OR(B830="",C830="",D830=""),"",IF(COUNTIFS($B$2:$B$1001,B830,$C$2:$C$1001,"&lt;"&amp;C830)=0,"PRIMERA",IF(D830&lt;IFERROR(SUMPRODUCT(MAX(($B$2:$B$1001=B830)*($C$2:$C$1001&lt;C830)*$D$2:$D$1001)),0),"REVISAR SECUENCIA","OK")))</f>
        <v/>
      </c>
      <c r="H830">
        <f>IF(Vehiculos!A830="","",Vehiculos!A830)</f>
        <v/>
      </c>
      <c r="K830">
        <f>IF(Catalogos!H830="","",Catalogos!H830)</f>
        <v/>
      </c>
    </row>
    <row r="831" ht="21" customHeight="1">
      <c r="A831" s="15" t="n"/>
      <c r="B831" s="15" t="n"/>
      <c r="C831" s="27" t="n"/>
      <c r="D831" s="28" t="n"/>
      <c r="E831" s="21" t="n"/>
      <c r="F831" s="26">
        <f>IF(OR(B831="",C831="",D831=""),"",IF(COUNTIFS($B$2:$B$1001,B831,$C$2:$C$1001,"&lt;"&amp;C831)=0,"PRIMERA",IF(D831&lt;IFERROR(SUMPRODUCT(MAX(($B$2:$B$1001=B831)*($C$2:$C$1001&lt;C831)*$D$2:$D$1001)),0),"REVISAR SECUENCIA","OK")))</f>
        <v/>
      </c>
      <c r="H831">
        <f>IF(Vehiculos!A831="","",Vehiculos!A831)</f>
        <v/>
      </c>
      <c r="K831">
        <f>IF(Catalogos!H831="","",Catalogos!H831)</f>
        <v/>
      </c>
    </row>
    <row r="832" ht="21" customHeight="1">
      <c r="A832" s="15" t="n"/>
      <c r="B832" s="15" t="n"/>
      <c r="C832" s="27" t="n"/>
      <c r="D832" s="28" t="n"/>
      <c r="E832" s="21" t="n"/>
      <c r="F832" s="22">
        <f>IF(OR(B832="",C832="",D832=""),"",IF(COUNTIFS($B$2:$B$1001,B832,$C$2:$C$1001,"&lt;"&amp;C832)=0,"PRIMERA",IF(D832&lt;IFERROR(SUMPRODUCT(MAX(($B$2:$B$1001=B832)*($C$2:$C$1001&lt;C832)*$D$2:$D$1001)),0),"REVISAR SECUENCIA","OK")))</f>
        <v/>
      </c>
      <c r="H832">
        <f>IF(Vehiculos!A832="","",Vehiculos!A832)</f>
        <v/>
      </c>
      <c r="K832">
        <f>IF(Catalogos!H832="","",Catalogos!H832)</f>
        <v/>
      </c>
    </row>
    <row r="833" ht="21" customHeight="1">
      <c r="A833" s="15" t="n"/>
      <c r="B833" s="15" t="n"/>
      <c r="C833" s="27" t="n"/>
      <c r="D833" s="28" t="n"/>
      <c r="E833" s="21" t="n"/>
      <c r="F833" s="26">
        <f>IF(OR(B833="",C833="",D833=""),"",IF(COUNTIFS($B$2:$B$1001,B833,$C$2:$C$1001,"&lt;"&amp;C833)=0,"PRIMERA",IF(D833&lt;IFERROR(SUMPRODUCT(MAX(($B$2:$B$1001=B833)*($C$2:$C$1001&lt;C833)*$D$2:$D$1001)),0),"REVISAR SECUENCIA","OK")))</f>
        <v/>
      </c>
      <c r="H833">
        <f>IF(Vehiculos!A833="","",Vehiculos!A833)</f>
        <v/>
      </c>
      <c r="K833">
        <f>IF(Catalogos!H833="","",Catalogos!H833)</f>
        <v/>
      </c>
    </row>
    <row r="834" ht="21" customHeight="1">
      <c r="A834" s="15" t="n"/>
      <c r="B834" s="15" t="n"/>
      <c r="C834" s="27" t="n"/>
      <c r="D834" s="28" t="n"/>
      <c r="E834" s="21" t="n"/>
      <c r="F834" s="22">
        <f>IF(OR(B834="",C834="",D834=""),"",IF(COUNTIFS($B$2:$B$1001,B834,$C$2:$C$1001,"&lt;"&amp;C834)=0,"PRIMERA",IF(D834&lt;IFERROR(SUMPRODUCT(MAX(($B$2:$B$1001=B834)*($C$2:$C$1001&lt;C834)*$D$2:$D$1001)),0),"REVISAR SECUENCIA","OK")))</f>
        <v/>
      </c>
      <c r="H834">
        <f>IF(Vehiculos!A834="","",Vehiculos!A834)</f>
        <v/>
      </c>
      <c r="K834">
        <f>IF(Catalogos!H834="","",Catalogos!H834)</f>
        <v/>
      </c>
    </row>
    <row r="835" ht="21" customHeight="1">
      <c r="A835" s="15" t="n"/>
      <c r="B835" s="15" t="n"/>
      <c r="C835" s="27" t="n"/>
      <c r="D835" s="28" t="n"/>
      <c r="E835" s="21" t="n"/>
      <c r="F835" s="26">
        <f>IF(OR(B835="",C835="",D835=""),"",IF(COUNTIFS($B$2:$B$1001,B835,$C$2:$C$1001,"&lt;"&amp;C835)=0,"PRIMERA",IF(D835&lt;IFERROR(SUMPRODUCT(MAX(($B$2:$B$1001=B835)*($C$2:$C$1001&lt;C835)*$D$2:$D$1001)),0),"REVISAR SECUENCIA","OK")))</f>
        <v/>
      </c>
      <c r="H835">
        <f>IF(Vehiculos!A835="","",Vehiculos!A835)</f>
        <v/>
      </c>
      <c r="K835">
        <f>IF(Catalogos!H835="","",Catalogos!H835)</f>
        <v/>
      </c>
    </row>
    <row r="836" ht="21" customHeight="1">
      <c r="A836" s="15" t="n"/>
      <c r="B836" s="15" t="n"/>
      <c r="C836" s="27" t="n"/>
      <c r="D836" s="28" t="n"/>
      <c r="E836" s="21" t="n"/>
      <c r="F836" s="22">
        <f>IF(OR(B836="",C836="",D836=""),"",IF(COUNTIFS($B$2:$B$1001,B836,$C$2:$C$1001,"&lt;"&amp;C836)=0,"PRIMERA",IF(D836&lt;IFERROR(SUMPRODUCT(MAX(($B$2:$B$1001=B836)*($C$2:$C$1001&lt;C836)*$D$2:$D$1001)),0),"REVISAR SECUENCIA","OK")))</f>
        <v/>
      </c>
      <c r="H836">
        <f>IF(Vehiculos!A836="","",Vehiculos!A836)</f>
        <v/>
      </c>
      <c r="K836">
        <f>IF(Catalogos!H836="","",Catalogos!H836)</f>
        <v/>
      </c>
    </row>
    <row r="837" ht="21" customHeight="1">
      <c r="A837" s="15" t="n"/>
      <c r="B837" s="15" t="n"/>
      <c r="C837" s="27" t="n"/>
      <c r="D837" s="28" t="n"/>
      <c r="E837" s="21" t="n"/>
      <c r="F837" s="26">
        <f>IF(OR(B837="",C837="",D837=""),"",IF(COUNTIFS($B$2:$B$1001,B837,$C$2:$C$1001,"&lt;"&amp;C837)=0,"PRIMERA",IF(D837&lt;IFERROR(SUMPRODUCT(MAX(($B$2:$B$1001=B837)*($C$2:$C$1001&lt;C837)*$D$2:$D$1001)),0),"REVISAR SECUENCIA","OK")))</f>
        <v/>
      </c>
      <c r="H837">
        <f>IF(Vehiculos!A837="","",Vehiculos!A837)</f>
        <v/>
      </c>
      <c r="K837">
        <f>IF(Catalogos!H837="","",Catalogos!H837)</f>
        <v/>
      </c>
    </row>
    <row r="838" ht="21" customHeight="1">
      <c r="A838" s="15" t="n"/>
      <c r="B838" s="15" t="n"/>
      <c r="C838" s="27" t="n"/>
      <c r="D838" s="28" t="n"/>
      <c r="E838" s="21" t="n"/>
      <c r="F838" s="22">
        <f>IF(OR(B838="",C838="",D838=""),"",IF(COUNTIFS($B$2:$B$1001,B838,$C$2:$C$1001,"&lt;"&amp;C838)=0,"PRIMERA",IF(D838&lt;IFERROR(SUMPRODUCT(MAX(($B$2:$B$1001=B838)*($C$2:$C$1001&lt;C838)*$D$2:$D$1001)),0),"REVISAR SECUENCIA","OK")))</f>
        <v/>
      </c>
      <c r="H838">
        <f>IF(Vehiculos!A838="","",Vehiculos!A838)</f>
        <v/>
      </c>
      <c r="K838">
        <f>IF(Catalogos!H838="","",Catalogos!H838)</f>
        <v/>
      </c>
    </row>
    <row r="839" ht="21" customHeight="1">
      <c r="A839" s="15" t="n"/>
      <c r="B839" s="15" t="n"/>
      <c r="C839" s="27" t="n"/>
      <c r="D839" s="28" t="n"/>
      <c r="E839" s="21" t="n"/>
      <c r="F839" s="26">
        <f>IF(OR(B839="",C839="",D839=""),"",IF(COUNTIFS($B$2:$B$1001,B839,$C$2:$C$1001,"&lt;"&amp;C839)=0,"PRIMERA",IF(D839&lt;IFERROR(SUMPRODUCT(MAX(($B$2:$B$1001=B839)*($C$2:$C$1001&lt;C839)*$D$2:$D$1001)),0),"REVISAR SECUENCIA","OK")))</f>
        <v/>
      </c>
      <c r="H839">
        <f>IF(Vehiculos!A839="","",Vehiculos!A839)</f>
        <v/>
      </c>
      <c r="K839">
        <f>IF(Catalogos!H839="","",Catalogos!H839)</f>
        <v/>
      </c>
    </row>
    <row r="840" ht="21" customHeight="1">
      <c r="A840" s="15" t="n"/>
      <c r="B840" s="15" t="n"/>
      <c r="C840" s="27" t="n"/>
      <c r="D840" s="28" t="n"/>
      <c r="E840" s="21" t="n"/>
      <c r="F840" s="22">
        <f>IF(OR(B840="",C840="",D840=""),"",IF(COUNTIFS($B$2:$B$1001,B840,$C$2:$C$1001,"&lt;"&amp;C840)=0,"PRIMERA",IF(D840&lt;IFERROR(SUMPRODUCT(MAX(($B$2:$B$1001=B840)*($C$2:$C$1001&lt;C840)*$D$2:$D$1001)),0),"REVISAR SECUENCIA","OK")))</f>
        <v/>
      </c>
      <c r="H840">
        <f>IF(Vehiculos!A840="","",Vehiculos!A840)</f>
        <v/>
      </c>
      <c r="K840">
        <f>IF(Catalogos!H840="","",Catalogos!H840)</f>
        <v/>
      </c>
    </row>
    <row r="841" ht="21" customHeight="1">
      <c r="A841" s="15" t="n"/>
      <c r="B841" s="15" t="n"/>
      <c r="C841" s="27" t="n"/>
      <c r="D841" s="28" t="n"/>
      <c r="E841" s="21" t="n"/>
      <c r="F841" s="26">
        <f>IF(OR(B841="",C841="",D841=""),"",IF(COUNTIFS($B$2:$B$1001,B841,$C$2:$C$1001,"&lt;"&amp;C841)=0,"PRIMERA",IF(D841&lt;IFERROR(SUMPRODUCT(MAX(($B$2:$B$1001=B841)*($C$2:$C$1001&lt;C841)*$D$2:$D$1001)),0),"REVISAR SECUENCIA","OK")))</f>
        <v/>
      </c>
      <c r="H841">
        <f>IF(Vehiculos!A841="","",Vehiculos!A841)</f>
        <v/>
      </c>
      <c r="K841">
        <f>IF(Catalogos!H841="","",Catalogos!H841)</f>
        <v/>
      </c>
    </row>
    <row r="842" ht="21" customHeight="1">
      <c r="A842" s="15" t="n"/>
      <c r="B842" s="15" t="n"/>
      <c r="C842" s="27" t="n"/>
      <c r="D842" s="28" t="n"/>
      <c r="E842" s="21" t="n"/>
      <c r="F842" s="22">
        <f>IF(OR(B842="",C842="",D842=""),"",IF(COUNTIFS($B$2:$B$1001,B842,$C$2:$C$1001,"&lt;"&amp;C842)=0,"PRIMERA",IF(D842&lt;IFERROR(SUMPRODUCT(MAX(($B$2:$B$1001=B842)*($C$2:$C$1001&lt;C842)*$D$2:$D$1001)),0),"REVISAR SECUENCIA","OK")))</f>
        <v/>
      </c>
      <c r="H842">
        <f>IF(Vehiculos!A842="","",Vehiculos!A842)</f>
        <v/>
      </c>
      <c r="K842">
        <f>IF(Catalogos!H842="","",Catalogos!H842)</f>
        <v/>
      </c>
    </row>
    <row r="843" ht="21" customHeight="1">
      <c r="A843" s="15" t="n"/>
      <c r="B843" s="15" t="n"/>
      <c r="C843" s="27" t="n"/>
      <c r="D843" s="28" t="n"/>
      <c r="E843" s="21" t="n"/>
      <c r="F843" s="26">
        <f>IF(OR(B843="",C843="",D843=""),"",IF(COUNTIFS($B$2:$B$1001,B843,$C$2:$C$1001,"&lt;"&amp;C843)=0,"PRIMERA",IF(D843&lt;IFERROR(SUMPRODUCT(MAX(($B$2:$B$1001=B843)*($C$2:$C$1001&lt;C843)*$D$2:$D$1001)),0),"REVISAR SECUENCIA","OK")))</f>
        <v/>
      </c>
      <c r="H843">
        <f>IF(Vehiculos!A843="","",Vehiculos!A843)</f>
        <v/>
      </c>
      <c r="K843">
        <f>IF(Catalogos!H843="","",Catalogos!H843)</f>
        <v/>
      </c>
    </row>
    <row r="844" ht="21" customHeight="1">
      <c r="A844" s="15" t="n"/>
      <c r="B844" s="15" t="n"/>
      <c r="C844" s="27" t="n"/>
      <c r="D844" s="28" t="n"/>
      <c r="E844" s="21" t="n"/>
      <c r="F844" s="22">
        <f>IF(OR(B844="",C844="",D844=""),"",IF(COUNTIFS($B$2:$B$1001,B844,$C$2:$C$1001,"&lt;"&amp;C844)=0,"PRIMERA",IF(D844&lt;IFERROR(SUMPRODUCT(MAX(($B$2:$B$1001=B844)*($C$2:$C$1001&lt;C844)*$D$2:$D$1001)),0),"REVISAR SECUENCIA","OK")))</f>
        <v/>
      </c>
      <c r="H844">
        <f>IF(Vehiculos!A844="","",Vehiculos!A844)</f>
        <v/>
      </c>
      <c r="K844">
        <f>IF(Catalogos!H844="","",Catalogos!H844)</f>
        <v/>
      </c>
    </row>
    <row r="845" ht="21" customHeight="1">
      <c r="A845" s="15" t="n"/>
      <c r="B845" s="15" t="n"/>
      <c r="C845" s="27" t="n"/>
      <c r="D845" s="28" t="n"/>
      <c r="E845" s="21" t="n"/>
      <c r="F845" s="26">
        <f>IF(OR(B845="",C845="",D845=""),"",IF(COUNTIFS($B$2:$B$1001,B845,$C$2:$C$1001,"&lt;"&amp;C845)=0,"PRIMERA",IF(D845&lt;IFERROR(SUMPRODUCT(MAX(($B$2:$B$1001=B845)*($C$2:$C$1001&lt;C845)*$D$2:$D$1001)),0),"REVISAR SECUENCIA","OK")))</f>
        <v/>
      </c>
      <c r="H845">
        <f>IF(Vehiculos!A845="","",Vehiculos!A845)</f>
        <v/>
      </c>
      <c r="K845">
        <f>IF(Catalogos!H845="","",Catalogos!H845)</f>
        <v/>
      </c>
    </row>
    <row r="846" ht="21" customHeight="1">
      <c r="A846" s="15" t="n"/>
      <c r="B846" s="15" t="n"/>
      <c r="C846" s="27" t="n"/>
      <c r="D846" s="28" t="n"/>
      <c r="E846" s="21" t="n"/>
      <c r="F846" s="22">
        <f>IF(OR(B846="",C846="",D846=""),"",IF(COUNTIFS($B$2:$B$1001,B846,$C$2:$C$1001,"&lt;"&amp;C846)=0,"PRIMERA",IF(D846&lt;IFERROR(SUMPRODUCT(MAX(($B$2:$B$1001=B846)*($C$2:$C$1001&lt;C846)*$D$2:$D$1001)),0),"REVISAR SECUENCIA","OK")))</f>
        <v/>
      </c>
      <c r="H846">
        <f>IF(Vehiculos!A846="","",Vehiculos!A846)</f>
        <v/>
      </c>
      <c r="K846">
        <f>IF(Catalogos!H846="","",Catalogos!H846)</f>
        <v/>
      </c>
    </row>
    <row r="847" ht="21" customHeight="1">
      <c r="A847" s="15" t="n"/>
      <c r="B847" s="15" t="n"/>
      <c r="C847" s="27" t="n"/>
      <c r="D847" s="28" t="n"/>
      <c r="E847" s="21" t="n"/>
      <c r="F847" s="26">
        <f>IF(OR(B847="",C847="",D847=""),"",IF(COUNTIFS($B$2:$B$1001,B847,$C$2:$C$1001,"&lt;"&amp;C847)=0,"PRIMERA",IF(D847&lt;IFERROR(SUMPRODUCT(MAX(($B$2:$B$1001=B847)*($C$2:$C$1001&lt;C847)*$D$2:$D$1001)),0),"REVISAR SECUENCIA","OK")))</f>
        <v/>
      </c>
      <c r="H847">
        <f>IF(Vehiculos!A847="","",Vehiculos!A847)</f>
        <v/>
      </c>
      <c r="K847">
        <f>IF(Catalogos!H847="","",Catalogos!H847)</f>
        <v/>
      </c>
    </row>
    <row r="848" ht="21" customHeight="1">
      <c r="A848" s="15" t="n"/>
      <c r="B848" s="15" t="n"/>
      <c r="C848" s="27" t="n"/>
      <c r="D848" s="28" t="n"/>
      <c r="E848" s="21" t="n"/>
      <c r="F848" s="22">
        <f>IF(OR(B848="",C848="",D848=""),"",IF(COUNTIFS($B$2:$B$1001,B848,$C$2:$C$1001,"&lt;"&amp;C848)=0,"PRIMERA",IF(D848&lt;IFERROR(SUMPRODUCT(MAX(($B$2:$B$1001=B848)*($C$2:$C$1001&lt;C848)*$D$2:$D$1001)),0),"REVISAR SECUENCIA","OK")))</f>
        <v/>
      </c>
      <c r="H848">
        <f>IF(Vehiculos!A848="","",Vehiculos!A848)</f>
        <v/>
      </c>
      <c r="K848">
        <f>IF(Catalogos!H848="","",Catalogos!H848)</f>
        <v/>
      </c>
    </row>
    <row r="849" ht="21" customHeight="1">
      <c r="A849" s="15" t="n"/>
      <c r="B849" s="15" t="n"/>
      <c r="C849" s="27" t="n"/>
      <c r="D849" s="28" t="n"/>
      <c r="E849" s="21" t="n"/>
      <c r="F849" s="26">
        <f>IF(OR(B849="",C849="",D849=""),"",IF(COUNTIFS($B$2:$B$1001,B849,$C$2:$C$1001,"&lt;"&amp;C849)=0,"PRIMERA",IF(D849&lt;IFERROR(SUMPRODUCT(MAX(($B$2:$B$1001=B849)*($C$2:$C$1001&lt;C849)*$D$2:$D$1001)),0),"REVISAR SECUENCIA","OK")))</f>
        <v/>
      </c>
      <c r="H849">
        <f>IF(Vehiculos!A849="","",Vehiculos!A849)</f>
        <v/>
      </c>
      <c r="K849">
        <f>IF(Catalogos!H849="","",Catalogos!H849)</f>
        <v/>
      </c>
    </row>
    <row r="850" ht="21" customHeight="1">
      <c r="A850" s="15" t="n"/>
      <c r="B850" s="15" t="n"/>
      <c r="C850" s="27" t="n"/>
      <c r="D850" s="28" t="n"/>
      <c r="E850" s="21" t="n"/>
      <c r="F850" s="22">
        <f>IF(OR(B850="",C850="",D850=""),"",IF(COUNTIFS($B$2:$B$1001,B850,$C$2:$C$1001,"&lt;"&amp;C850)=0,"PRIMERA",IF(D850&lt;IFERROR(SUMPRODUCT(MAX(($B$2:$B$1001=B850)*($C$2:$C$1001&lt;C850)*$D$2:$D$1001)),0),"REVISAR SECUENCIA","OK")))</f>
        <v/>
      </c>
      <c r="H850">
        <f>IF(Vehiculos!A850="","",Vehiculos!A850)</f>
        <v/>
      </c>
      <c r="K850">
        <f>IF(Catalogos!H850="","",Catalogos!H850)</f>
        <v/>
      </c>
    </row>
    <row r="851" ht="21" customHeight="1">
      <c r="A851" s="15" t="n"/>
      <c r="B851" s="15" t="n"/>
      <c r="C851" s="27" t="n"/>
      <c r="D851" s="28" t="n"/>
      <c r="E851" s="21" t="n"/>
      <c r="F851" s="26">
        <f>IF(OR(B851="",C851="",D851=""),"",IF(COUNTIFS($B$2:$B$1001,B851,$C$2:$C$1001,"&lt;"&amp;C851)=0,"PRIMERA",IF(D851&lt;IFERROR(SUMPRODUCT(MAX(($B$2:$B$1001=B851)*($C$2:$C$1001&lt;C851)*$D$2:$D$1001)),0),"REVISAR SECUENCIA","OK")))</f>
        <v/>
      </c>
      <c r="H851">
        <f>IF(Vehiculos!A851="","",Vehiculos!A851)</f>
        <v/>
      </c>
      <c r="K851">
        <f>IF(Catalogos!H851="","",Catalogos!H851)</f>
        <v/>
      </c>
    </row>
    <row r="852" ht="21" customHeight="1">
      <c r="A852" s="15" t="n"/>
      <c r="B852" s="15" t="n"/>
      <c r="C852" s="27" t="n"/>
      <c r="D852" s="28" t="n"/>
      <c r="E852" s="21" t="n"/>
      <c r="F852" s="22">
        <f>IF(OR(B852="",C852="",D852=""),"",IF(COUNTIFS($B$2:$B$1001,B852,$C$2:$C$1001,"&lt;"&amp;C852)=0,"PRIMERA",IF(D852&lt;IFERROR(SUMPRODUCT(MAX(($B$2:$B$1001=B852)*($C$2:$C$1001&lt;C852)*$D$2:$D$1001)),0),"REVISAR SECUENCIA","OK")))</f>
        <v/>
      </c>
      <c r="H852">
        <f>IF(Vehiculos!A852="","",Vehiculos!A852)</f>
        <v/>
      </c>
      <c r="K852">
        <f>IF(Catalogos!H852="","",Catalogos!H852)</f>
        <v/>
      </c>
    </row>
    <row r="853" ht="21" customHeight="1">
      <c r="A853" s="15" t="n"/>
      <c r="B853" s="15" t="n"/>
      <c r="C853" s="27" t="n"/>
      <c r="D853" s="28" t="n"/>
      <c r="E853" s="21" t="n"/>
      <c r="F853" s="26">
        <f>IF(OR(B853="",C853="",D853=""),"",IF(COUNTIFS($B$2:$B$1001,B853,$C$2:$C$1001,"&lt;"&amp;C853)=0,"PRIMERA",IF(D853&lt;IFERROR(SUMPRODUCT(MAX(($B$2:$B$1001=B853)*($C$2:$C$1001&lt;C853)*$D$2:$D$1001)),0),"REVISAR SECUENCIA","OK")))</f>
        <v/>
      </c>
      <c r="H853">
        <f>IF(Vehiculos!A853="","",Vehiculos!A853)</f>
        <v/>
      </c>
      <c r="K853">
        <f>IF(Catalogos!H853="","",Catalogos!H853)</f>
        <v/>
      </c>
    </row>
    <row r="854" ht="21" customHeight="1">
      <c r="A854" s="15" t="n"/>
      <c r="B854" s="15" t="n"/>
      <c r="C854" s="27" t="n"/>
      <c r="D854" s="28" t="n"/>
      <c r="E854" s="21" t="n"/>
      <c r="F854" s="22">
        <f>IF(OR(B854="",C854="",D854=""),"",IF(COUNTIFS($B$2:$B$1001,B854,$C$2:$C$1001,"&lt;"&amp;C854)=0,"PRIMERA",IF(D854&lt;IFERROR(SUMPRODUCT(MAX(($B$2:$B$1001=B854)*($C$2:$C$1001&lt;C854)*$D$2:$D$1001)),0),"REVISAR SECUENCIA","OK")))</f>
        <v/>
      </c>
      <c r="H854">
        <f>IF(Vehiculos!A854="","",Vehiculos!A854)</f>
        <v/>
      </c>
      <c r="K854">
        <f>IF(Catalogos!H854="","",Catalogos!H854)</f>
        <v/>
      </c>
    </row>
    <row r="855" ht="21" customHeight="1">
      <c r="A855" s="15" t="n"/>
      <c r="B855" s="15" t="n"/>
      <c r="C855" s="27" t="n"/>
      <c r="D855" s="28" t="n"/>
      <c r="E855" s="21" t="n"/>
      <c r="F855" s="26">
        <f>IF(OR(B855="",C855="",D855=""),"",IF(COUNTIFS($B$2:$B$1001,B855,$C$2:$C$1001,"&lt;"&amp;C855)=0,"PRIMERA",IF(D855&lt;IFERROR(SUMPRODUCT(MAX(($B$2:$B$1001=B855)*($C$2:$C$1001&lt;C855)*$D$2:$D$1001)),0),"REVISAR SECUENCIA","OK")))</f>
        <v/>
      </c>
      <c r="H855">
        <f>IF(Vehiculos!A855="","",Vehiculos!A855)</f>
        <v/>
      </c>
      <c r="K855">
        <f>IF(Catalogos!H855="","",Catalogos!H855)</f>
        <v/>
      </c>
    </row>
    <row r="856" ht="21" customHeight="1">
      <c r="A856" s="15" t="n"/>
      <c r="B856" s="15" t="n"/>
      <c r="C856" s="27" t="n"/>
      <c r="D856" s="28" t="n"/>
      <c r="E856" s="21" t="n"/>
      <c r="F856" s="22">
        <f>IF(OR(B856="",C856="",D856=""),"",IF(COUNTIFS($B$2:$B$1001,B856,$C$2:$C$1001,"&lt;"&amp;C856)=0,"PRIMERA",IF(D856&lt;IFERROR(SUMPRODUCT(MAX(($B$2:$B$1001=B856)*($C$2:$C$1001&lt;C856)*$D$2:$D$1001)),0),"REVISAR SECUENCIA","OK")))</f>
        <v/>
      </c>
      <c r="H856">
        <f>IF(Vehiculos!A856="","",Vehiculos!A856)</f>
        <v/>
      </c>
      <c r="K856">
        <f>IF(Catalogos!H856="","",Catalogos!H856)</f>
        <v/>
      </c>
    </row>
    <row r="857" ht="21" customHeight="1">
      <c r="A857" s="15" t="n"/>
      <c r="B857" s="15" t="n"/>
      <c r="C857" s="27" t="n"/>
      <c r="D857" s="28" t="n"/>
      <c r="E857" s="21" t="n"/>
      <c r="F857" s="26">
        <f>IF(OR(B857="",C857="",D857=""),"",IF(COUNTIFS($B$2:$B$1001,B857,$C$2:$C$1001,"&lt;"&amp;C857)=0,"PRIMERA",IF(D857&lt;IFERROR(SUMPRODUCT(MAX(($B$2:$B$1001=B857)*($C$2:$C$1001&lt;C857)*$D$2:$D$1001)),0),"REVISAR SECUENCIA","OK")))</f>
        <v/>
      </c>
      <c r="H857">
        <f>IF(Vehiculos!A857="","",Vehiculos!A857)</f>
        <v/>
      </c>
      <c r="K857">
        <f>IF(Catalogos!H857="","",Catalogos!H857)</f>
        <v/>
      </c>
    </row>
    <row r="858" ht="21" customHeight="1">
      <c r="A858" s="15" t="n"/>
      <c r="B858" s="15" t="n"/>
      <c r="C858" s="27" t="n"/>
      <c r="D858" s="28" t="n"/>
      <c r="E858" s="21" t="n"/>
      <c r="F858" s="22">
        <f>IF(OR(B858="",C858="",D858=""),"",IF(COUNTIFS($B$2:$B$1001,B858,$C$2:$C$1001,"&lt;"&amp;C858)=0,"PRIMERA",IF(D858&lt;IFERROR(SUMPRODUCT(MAX(($B$2:$B$1001=B858)*($C$2:$C$1001&lt;C858)*$D$2:$D$1001)),0),"REVISAR SECUENCIA","OK")))</f>
        <v/>
      </c>
      <c r="H858">
        <f>IF(Vehiculos!A858="","",Vehiculos!A858)</f>
        <v/>
      </c>
      <c r="K858">
        <f>IF(Catalogos!H858="","",Catalogos!H858)</f>
        <v/>
      </c>
    </row>
    <row r="859" ht="21" customHeight="1">
      <c r="A859" s="15" t="n"/>
      <c r="B859" s="15" t="n"/>
      <c r="C859" s="27" t="n"/>
      <c r="D859" s="28" t="n"/>
      <c r="E859" s="21" t="n"/>
      <c r="F859" s="26">
        <f>IF(OR(B859="",C859="",D859=""),"",IF(COUNTIFS($B$2:$B$1001,B859,$C$2:$C$1001,"&lt;"&amp;C859)=0,"PRIMERA",IF(D859&lt;IFERROR(SUMPRODUCT(MAX(($B$2:$B$1001=B859)*($C$2:$C$1001&lt;C859)*$D$2:$D$1001)),0),"REVISAR SECUENCIA","OK")))</f>
        <v/>
      </c>
      <c r="H859">
        <f>IF(Vehiculos!A859="","",Vehiculos!A859)</f>
        <v/>
      </c>
      <c r="K859">
        <f>IF(Catalogos!H859="","",Catalogos!H859)</f>
        <v/>
      </c>
    </row>
    <row r="860" ht="21" customHeight="1">
      <c r="A860" s="15" t="n"/>
      <c r="B860" s="15" t="n"/>
      <c r="C860" s="27" t="n"/>
      <c r="D860" s="28" t="n"/>
      <c r="E860" s="21" t="n"/>
      <c r="F860" s="22">
        <f>IF(OR(B860="",C860="",D860=""),"",IF(COUNTIFS($B$2:$B$1001,B860,$C$2:$C$1001,"&lt;"&amp;C860)=0,"PRIMERA",IF(D860&lt;IFERROR(SUMPRODUCT(MAX(($B$2:$B$1001=B860)*($C$2:$C$1001&lt;C860)*$D$2:$D$1001)),0),"REVISAR SECUENCIA","OK")))</f>
        <v/>
      </c>
      <c r="H860">
        <f>IF(Vehiculos!A860="","",Vehiculos!A860)</f>
        <v/>
      </c>
      <c r="K860">
        <f>IF(Catalogos!H860="","",Catalogos!H860)</f>
        <v/>
      </c>
    </row>
    <row r="861" ht="21" customHeight="1">
      <c r="A861" s="15" t="n"/>
      <c r="B861" s="15" t="n"/>
      <c r="C861" s="27" t="n"/>
      <c r="D861" s="28" t="n"/>
      <c r="E861" s="21" t="n"/>
      <c r="F861" s="26">
        <f>IF(OR(B861="",C861="",D861=""),"",IF(COUNTIFS($B$2:$B$1001,B861,$C$2:$C$1001,"&lt;"&amp;C861)=0,"PRIMERA",IF(D861&lt;IFERROR(SUMPRODUCT(MAX(($B$2:$B$1001=B861)*($C$2:$C$1001&lt;C861)*$D$2:$D$1001)),0),"REVISAR SECUENCIA","OK")))</f>
        <v/>
      </c>
      <c r="H861">
        <f>IF(Vehiculos!A861="","",Vehiculos!A861)</f>
        <v/>
      </c>
      <c r="K861">
        <f>IF(Catalogos!H861="","",Catalogos!H861)</f>
        <v/>
      </c>
    </row>
    <row r="862" ht="21" customHeight="1">
      <c r="A862" s="15" t="n"/>
      <c r="B862" s="15" t="n"/>
      <c r="C862" s="27" t="n"/>
      <c r="D862" s="28" t="n"/>
      <c r="E862" s="21" t="n"/>
      <c r="F862" s="22">
        <f>IF(OR(B862="",C862="",D862=""),"",IF(COUNTIFS($B$2:$B$1001,B862,$C$2:$C$1001,"&lt;"&amp;C862)=0,"PRIMERA",IF(D862&lt;IFERROR(SUMPRODUCT(MAX(($B$2:$B$1001=B862)*($C$2:$C$1001&lt;C862)*$D$2:$D$1001)),0),"REVISAR SECUENCIA","OK")))</f>
        <v/>
      </c>
      <c r="H862">
        <f>IF(Vehiculos!A862="","",Vehiculos!A862)</f>
        <v/>
      </c>
      <c r="K862">
        <f>IF(Catalogos!H862="","",Catalogos!H862)</f>
        <v/>
      </c>
    </row>
    <row r="863" ht="21" customHeight="1">
      <c r="A863" s="15" t="n"/>
      <c r="B863" s="15" t="n"/>
      <c r="C863" s="27" t="n"/>
      <c r="D863" s="28" t="n"/>
      <c r="E863" s="21" t="n"/>
      <c r="F863" s="26">
        <f>IF(OR(B863="",C863="",D863=""),"",IF(COUNTIFS($B$2:$B$1001,B863,$C$2:$C$1001,"&lt;"&amp;C863)=0,"PRIMERA",IF(D863&lt;IFERROR(SUMPRODUCT(MAX(($B$2:$B$1001=B863)*($C$2:$C$1001&lt;C863)*$D$2:$D$1001)),0),"REVISAR SECUENCIA","OK")))</f>
        <v/>
      </c>
      <c r="H863">
        <f>IF(Vehiculos!A863="","",Vehiculos!A863)</f>
        <v/>
      </c>
      <c r="K863">
        <f>IF(Catalogos!H863="","",Catalogos!H863)</f>
        <v/>
      </c>
    </row>
    <row r="864" ht="21" customHeight="1">
      <c r="A864" s="15" t="n"/>
      <c r="B864" s="15" t="n"/>
      <c r="C864" s="27" t="n"/>
      <c r="D864" s="28" t="n"/>
      <c r="E864" s="21" t="n"/>
      <c r="F864" s="22">
        <f>IF(OR(B864="",C864="",D864=""),"",IF(COUNTIFS($B$2:$B$1001,B864,$C$2:$C$1001,"&lt;"&amp;C864)=0,"PRIMERA",IF(D864&lt;IFERROR(SUMPRODUCT(MAX(($B$2:$B$1001=B864)*($C$2:$C$1001&lt;C864)*$D$2:$D$1001)),0),"REVISAR SECUENCIA","OK")))</f>
        <v/>
      </c>
      <c r="H864">
        <f>IF(Vehiculos!A864="","",Vehiculos!A864)</f>
        <v/>
      </c>
      <c r="K864">
        <f>IF(Catalogos!H864="","",Catalogos!H864)</f>
        <v/>
      </c>
    </row>
    <row r="865" ht="21" customHeight="1">
      <c r="A865" s="15" t="n"/>
      <c r="B865" s="15" t="n"/>
      <c r="C865" s="27" t="n"/>
      <c r="D865" s="28" t="n"/>
      <c r="E865" s="21" t="n"/>
      <c r="F865" s="26">
        <f>IF(OR(B865="",C865="",D865=""),"",IF(COUNTIFS($B$2:$B$1001,B865,$C$2:$C$1001,"&lt;"&amp;C865)=0,"PRIMERA",IF(D865&lt;IFERROR(SUMPRODUCT(MAX(($B$2:$B$1001=B865)*($C$2:$C$1001&lt;C865)*$D$2:$D$1001)),0),"REVISAR SECUENCIA","OK")))</f>
        <v/>
      </c>
      <c r="H865">
        <f>IF(Vehiculos!A865="","",Vehiculos!A865)</f>
        <v/>
      </c>
      <c r="K865">
        <f>IF(Catalogos!H865="","",Catalogos!H865)</f>
        <v/>
      </c>
    </row>
    <row r="866" ht="21" customHeight="1">
      <c r="A866" s="15" t="n"/>
      <c r="B866" s="15" t="n"/>
      <c r="C866" s="27" t="n"/>
      <c r="D866" s="28" t="n"/>
      <c r="E866" s="21" t="n"/>
      <c r="F866" s="22">
        <f>IF(OR(B866="",C866="",D866=""),"",IF(COUNTIFS($B$2:$B$1001,B866,$C$2:$C$1001,"&lt;"&amp;C866)=0,"PRIMERA",IF(D866&lt;IFERROR(SUMPRODUCT(MAX(($B$2:$B$1001=B866)*($C$2:$C$1001&lt;C866)*$D$2:$D$1001)),0),"REVISAR SECUENCIA","OK")))</f>
        <v/>
      </c>
      <c r="H866">
        <f>IF(Vehiculos!A866="","",Vehiculos!A866)</f>
        <v/>
      </c>
      <c r="K866">
        <f>IF(Catalogos!H866="","",Catalogos!H866)</f>
        <v/>
      </c>
    </row>
    <row r="867" ht="21" customHeight="1">
      <c r="A867" s="15" t="n"/>
      <c r="B867" s="15" t="n"/>
      <c r="C867" s="27" t="n"/>
      <c r="D867" s="28" t="n"/>
      <c r="E867" s="21" t="n"/>
      <c r="F867" s="26">
        <f>IF(OR(B867="",C867="",D867=""),"",IF(COUNTIFS($B$2:$B$1001,B867,$C$2:$C$1001,"&lt;"&amp;C867)=0,"PRIMERA",IF(D867&lt;IFERROR(SUMPRODUCT(MAX(($B$2:$B$1001=B867)*($C$2:$C$1001&lt;C867)*$D$2:$D$1001)),0),"REVISAR SECUENCIA","OK")))</f>
        <v/>
      </c>
      <c r="H867">
        <f>IF(Vehiculos!A867="","",Vehiculos!A867)</f>
        <v/>
      </c>
      <c r="K867">
        <f>IF(Catalogos!H867="","",Catalogos!H867)</f>
        <v/>
      </c>
    </row>
    <row r="868" ht="21" customHeight="1">
      <c r="A868" s="15" t="n"/>
      <c r="B868" s="15" t="n"/>
      <c r="C868" s="27" t="n"/>
      <c r="D868" s="28" t="n"/>
      <c r="E868" s="21" t="n"/>
      <c r="F868" s="22">
        <f>IF(OR(B868="",C868="",D868=""),"",IF(COUNTIFS($B$2:$B$1001,B868,$C$2:$C$1001,"&lt;"&amp;C868)=0,"PRIMERA",IF(D868&lt;IFERROR(SUMPRODUCT(MAX(($B$2:$B$1001=B868)*($C$2:$C$1001&lt;C868)*$D$2:$D$1001)),0),"REVISAR SECUENCIA","OK")))</f>
        <v/>
      </c>
      <c r="H868">
        <f>IF(Vehiculos!A868="","",Vehiculos!A868)</f>
        <v/>
      </c>
      <c r="K868">
        <f>IF(Catalogos!H868="","",Catalogos!H868)</f>
        <v/>
      </c>
    </row>
    <row r="869" ht="21" customHeight="1">
      <c r="A869" s="15" t="n"/>
      <c r="B869" s="15" t="n"/>
      <c r="C869" s="27" t="n"/>
      <c r="D869" s="28" t="n"/>
      <c r="E869" s="21" t="n"/>
      <c r="F869" s="26">
        <f>IF(OR(B869="",C869="",D869=""),"",IF(COUNTIFS($B$2:$B$1001,B869,$C$2:$C$1001,"&lt;"&amp;C869)=0,"PRIMERA",IF(D869&lt;IFERROR(SUMPRODUCT(MAX(($B$2:$B$1001=B869)*($C$2:$C$1001&lt;C869)*$D$2:$D$1001)),0),"REVISAR SECUENCIA","OK")))</f>
        <v/>
      </c>
      <c r="H869">
        <f>IF(Vehiculos!A869="","",Vehiculos!A869)</f>
        <v/>
      </c>
      <c r="K869">
        <f>IF(Catalogos!H869="","",Catalogos!H869)</f>
        <v/>
      </c>
    </row>
    <row r="870" ht="21" customHeight="1">
      <c r="A870" s="15" t="n"/>
      <c r="B870" s="15" t="n"/>
      <c r="C870" s="27" t="n"/>
      <c r="D870" s="28" t="n"/>
      <c r="E870" s="21" t="n"/>
      <c r="F870" s="22">
        <f>IF(OR(B870="",C870="",D870=""),"",IF(COUNTIFS($B$2:$B$1001,B870,$C$2:$C$1001,"&lt;"&amp;C870)=0,"PRIMERA",IF(D870&lt;IFERROR(SUMPRODUCT(MAX(($B$2:$B$1001=B870)*($C$2:$C$1001&lt;C870)*$D$2:$D$1001)),0),"REVISAR SECUENCIA","OK")))</f>
        <v/>
      </c>
      <c r="H870">
        <f>IF(Vehiculos!A870="","",Vehiculos!A870)</f>
        <v/>
      </c>
      <c r="K870">
        <f>IF(Catalogos!H870="","",Catalogos!H870)</f>
        <v/>
      </c>
    </row>
    <row r="871" ht="21" customHeight="1">
      <c r="A871" s="15" t="n"/>
      <c r="B871" s="15" t="n"/>
      <c r="C871" s="27" t="n"/>
      <c r="D871" s="28" t="n"/>
      <c r="E871" s="21" t="n"/>
      <c r="F871" s="26">
        <f>IF(OR(B871="",C871="",D871=""),"",IF(COUNTIFS($B$2:$B$1001,B871,$C$2:$C$1001,"&lt;"&amp;C871)=0,"PRIMERA",IF(D871&lt;IFERROR(SUMPRODUCT(MAX(($B$2:$B$1001=B871)*($C$2:$C$1001&lt;C871)*$D$2:$D$1001)),0),"REVISAR SECUENCIA","OK")))</f>
        <v/>
      </c>
      <c r="H871">
        <f>IF(Vehiculos!A871="","",Vehiculos!A871)</f>
        <v/>
      </c>
      <c r="K871">
        <f>IF(Catalogos!H871="","",Catalogos!H871)</f>
        <v/>
      </c>
    </row>
    <row r="872" ht="21" customHeight="1">
      <c r="A872" s="15" t="n"/>
      <c r="B872" s="15" t="n"/>
      <c r="C872" s="27" t="n"/>
      <c r="D872" s="28" t="n"/>
      <c r="E872" s="21" t="n"/>
      <c r="F872" s="22">
        <f>IF(OR(B872="",C872="",D872=""),"",IF(COUNTIFS($B$2:$B$1001,B872,$C$2:$C$1001,"&lt;"&amp;C872)=0,"PRIMERA",IF(D872&lt;IFERROR(SUMPRODUCT(MAX(($B$2:$B$1001=B872)*($C$2:$C$1001&lt;C872)*$D$2:$D$1001)),0),"REVISAR SECUENCIA","OK")))</f>
        <v/>
      </c>
      <c r="H872">
        <f>IF(Vehiculos!A872="","",Vehiculos!A872)</f>
        <v/>
      </c>
      <c r="K872">
        <f>IF(Catalogos!H872="","",Catalogos!H872)</f>
        <v/>
      </c>
    </row>
    <row r="873" ht="21" customHeight="1">
      <c r="A873" s="15" t="n"/>
      <c r="B873" s="15" t="n"/>
      <c r="C873" s="27" t="n"/>
      <c r="D873" s="28" t="n"/>
      <c r="E873" s="21" t="n"/>
      <c r="F873" s="26">
        <f>IF(OR(B873="",C873="",D873=""),"",IF(COUNTIFS($B$2:$B$1001,B873,$C$2:$C$1001,"&lt;"&amp;C873)=0,"PRIMERA",IF(D873&lt;IFERROR(SUMPRODUCT(MAX(($B$2:$B$1001=B873)*($C$2:$C$1001&lt;C873)*$D$2:$D$1001)),0),"REVISAR SECUENCIA","OK")))</f>
        <v/>
      </c>
      <c r="H873">
        <f>IF(Vehiculos!A873="","",Vehiculos!A873)</f>
        <v/>
      </c>
      <c r="K873">
        <f>IF(Catalogos!H873="","",Catalogos!H873)</f>
        <v/>
      </c>
    </row>
    <row r="874" ht="21" customHeight="1">
      <c r="A874" s="15" t="n"/>
      <c r="B874" s="15" t="n"/>
      <c r="C874" s="27" t="n"/>
      <c r="D874" s="28" t="n"/>
      <c r="E874" s="21" t="n"/>
      <c r="F874" s="22">
        <f>IF(OR(B874="",C874="",D874=""),"",IF(COUNTIFS($B$2:$B$1001,B874,$C$2:$C$1001,"&lt;"&amp;C874)=0,"PRIMERA",IF(D874&lt;IFERROR(SUMPRODUCT(MAX(($B$2:$B$1001=B874)*($C$2:$C$1001&lt;C874)*$D$2:$D$1001)),0),"REVISAR SECUENCIA","OK")))</f>
        <v/>
      </c>
      <c r="H874">
        <f>IF(Vehiculos!A874="","",Vehiculos!A874)</f>
        <v/>
      </c>
      <c r="K874">
        <f>IF(Catalogos!H874="","",Catalogos!H874)</f>
        <v/>
      </c>
    </row>
    <row r="875" ht="21" customHeight="1">
      <c r="A875" s="15" t="n"/>
      <c r="B875" s="15" t="n"/>
      <c r="C875" s="27" t="n"/>
      <c r="D875" s="28" t="n"/>
      <c r="E875" s="21" t="n"/>
      <c r="F875" s="26">
        <f>IF(OR(B875="",C875="",D875=""),"",IF(COUNTIFS($B$2:$B$1001,B875,$C$2:$C$1001,"&lt;"&amp;C875)=0,"PRIMERA",IF(D875&lt;IFERROR(SUMPRODUCT(MAX(($B$2:$B$1001=B875)*($C$2:$C$1001&lt;C875)*$D$2:$D$1001)),0),"REVISAR SECUENCIA","OK")))</f>
        <v/>
      </c>
      <c r="H875">
        <f>IF(Vehiculos!A875="","",Vehiculos!A875)</f>
        <v/>
      </c>
      <c r="K875">
        <f>IF(Catalogos!H875="","",Catalogos!H875)</f>
        <v/>
      </c>
    </row>
    <row r="876" ht="21" customHeight="1">
      <c r="A876" s="15" t="n"/>
      <c r="B876" s="15" t="n"/>
      <c r="C876" s="27" t="n"/>
      <c r="D876" s="28" t="n"/>
      <c r="E876" s="21" t="n"/>
      <c r="F876" s="22">
        <f>IF(OR(B876="",C876="",D876=""),"",IF(COUNTIFS($B$2:$B$1001,B876,$C$2:$C$1001,"&lt;"&amp;C876)=0,"PRIMERA",IF(D876&lt;IFERROR(SUMPRODUCT(MAX(($B$2:$B$1001=B876)*($C$2:$C$1001&lt;C876)*$D$2:$D$1001)),0),"REVISAR SECUENCIA","OK")))</f>
        <v/>
      </c>
      <c r="H876">
        <f>IF(Vehiculos!A876="","",Vehiculos!A876)</f>
        <v/>
      </c>
      <c r="K876">
        <f>IF(Catalogos!H876="","",Catalogos!H876)</f>
        <v/>
      </c>
    </row>
    <row r="877" ht="21" customHeight="1">
      <c r="A877" s="15" t="n"/>
      <c r="B877" s="15" t="n"/>
      <c r="C877" s="27" t="n"/>
      <c r="D877" s="28" t="n"/>
      <c r="E877" s="21" t="n"/>
      <c r="F877" s="26">
        <f>IF(OR(B877="",C877="",D877=""),"",IF(COUNTIFS($B$2:$B$1001,B877,$C$2:$C$1001,"&lt;"&amp;C877)=0,"PRIMERA",IF(D877&lt;IFERROR(SUMPRODUCT(MAX(($B$2:$B$1001=B877)*($C$2:$C$1001&lt;C877)*$D$2:$D$1001)),0),"REVISAR SECUENCIA","OK")))</f>
        <v/>
      </c>
      <c r="H877">
        <f>IF(Vehiculos!A877="","",Vehiculos!A877)</f>
        <v/>
      </c>
      <c r="K877">
        <f>IF(Catalogos!H877="","",Catalogos!H877)</f>
        <v/>
      </c>
    </row>
    <row r="878" ht="21" customHeight="1">
      <c r="A878" s="15" t="n"/>
      <c r="B878" s="15" t="n"/>
      <c r="C878" s="27" t="n"/>
      <c r="D878" s="28" t="n"/>
      <c r="E878" s="21" t="n"/>
      <c r="F878" s="22">
        <f>IF(OR(B878="",C878="",D878=""),"",IF(COUNTIFS($B$2:$B$1001,B878,$C$2:$C$1001,"&lt;"&amp;C878)=0,"PRIMERA",IF(D878&lt;IFERROR(SUMPRODUCT(MAX(($B$2:$B$1001=B878)*($C$2:$C$1001&lt;C878)*$D$2:$D$1001)),0),"REVISAR SECUENCIA","OK")))</f>
        <v/>
      </c>
      <c r="H878">
        <f>IF(Vehiculos!A878="","",Vehiculos!A878)</f>
        <v/>
      </c>
      <c r="K878">
        <f>IF(Catalogos!H878="","",Catalogos!H878)</f>
        <v/>
      </c>
    </row>
    <row r="879" ht="21" customHeight="1">
      <c r="A879" s="15" t="n"/>
      <c r="B879" s="15" t="n"/>
      <c r="C879" s="27" t="n"/>
      <c r="D879" s="28" t="n"/>
      <c r="E879" s="21" t="n"/>
      <c r="F879" s="26">
        <f>IF(OR(B879="",C879="",D879=""),"",IF(COUNTIFS($B$2:$B$1001,B879,$C$2:$C$1001,"&lt;"&amp;C879)=0,"PRIMERA",IF(D879&lt;IFERROR(SUMPRODUCT(MAX(($B$2:$B$1001=B879)*($C$2:$C$1001&lt;C879)*$D$2:$D$1001)),0),"REVISAR SECUENCIA","OK")))</f>
        <v/>
      </c>
      <c r="H879">
        <f>IF(Vehiculos!A879="","",Vehiculos!A879)</f>
        <v/>
      </c>
      <c r="K879">
        <f>IF(Catalogos!H879="","",Catalogos!H879)</f>
        <v/>
      </c>
    </row>
    <row r="880" ht="21" customHeight="1">
      <c r="A880" s="15" t="n"/>
      <c r="B880" s="15" t="n"/>
      <c r="C880" s="27" t="n"/>
      <c r="D880" s="28" t="n"/>
      <c r="E880" s="21" t="n"/>
      <c r="F880" s="22">
        <f>IF(OR(B880="",C880="",D880=""),"",IF(COUNTIFS($B$2:$B$1001,B880,$C$2:$C$1001,"&lt;"&amp;C880)=0,"PRIMERA",IF(D880&lt;IFERROR(SUMPRODUCT(MAX(($B$2:$B$1001=B880)*($C$2:$C$1001&lt;C880)*$D$2:$D$1001)),0),"REVISAR SECUENCIA","OK")))</f>
        <v/>
      </c>
      <c r="H880">
        <f>IF(Vehiculos!A880="","",Vehiculos!A880)</f>
        <v/>
      </c>
      <c r="K880">
        <f>IF(Catalogos!H880="","",Catalogos!H880)</f>
        <v/>
      </c>
    </row>
    <row r="881" ht="21" customHeight="1">
      <c r="A881" s="15" t="n"/>
      <c r="B881" s="15" t="n"/>
      <c r="C881" s="27" t="n"/>
      <c r="D881" s="28" t="n"/>
      <c r="E881" s="21" t="n"/>
      <c r="F881" s="26">
        <f>IF(OR(B881="",C881="",D881=""),"",IF(COUNTIFS($B$2:$B$1001,B881,$C$2:$C$1001,"&lt;"&amp;C881)=0,"PRIMERA",IF(D881&lt;IFERROR(SUMPRODUCT(MAX(($B$2:$B$1001=B881)*($C$2:$C$1001&lt;C881)*$D$2:$D$1001)),0),"REVISAR SECUENCIA","OK")))</f>
        <v/>
      </c>
      <c r="H881">
        <f>IF(Vehiculos!A881="","",Vehiculos!A881)</f>
        <v/>
      </c>
      <c r="K881">
        <f>IF(Catalogos!H881="","",Catalogos!H881)</f>
        <v/>
      </c>
    </row>
    <row r="882" ht="21" customHeight="1">
      <c r="A882" s="15" t="n"/>
      <c r="B882" s="15" t="n"/>
      <c r="C882" s="27" t="n"/>
      <c r="D882" s="28" t="n"/>
      <c r="E882" s="21" t="n"/>
      <c r="F882" s="22">
        <f>IF(OR(B882="",C882="",D882=""),"",IF(COUNTIFS($B$2:$B$1001,B882,$C$2:$C$1001,"&lt;"&amp;C882)=0,"PRIMERA",IF(D882&lt;IFERROR(SUMPRODUCT(MAX(($B$2:$B$1001=B882)*($C$2:$C$1001&lt;C882)*$D$2:$D$1001)),0),"REVISAR SECUENCIA","OK")))</f>
        <v/>
      </c>
      <c r="H882">
        <f>IF(Vehiculos!A882="","",Vehiculos!A882)</f>
        <v/>
      </c>
      <c r="K882">
        <f>IF(Catalogos!H882="","",Catalogos!H882)</f>
        <v/>
      </c>
    </row>
    <row r="883" ht="21" customHeight="1">
      <c r="A883" s="15" t="n"/>
      <c r="B883" s="15" t="n"/>
      <c r="C883" s="27" t="n"/>
      <c r="D883" s="28" t="n"/>
      <c r="E883" s="21" t="n"/>
      <c r="F883" s="26">
        <f>IF(OR(B883="",C883="",D883=""),"",IF(COUNTIFS($B$2:$B$1001,B883,$C$2:$C$1001,"&lt;"&amp;C883)=0,"PRIMERA",IF(D883&lt;IFERROR(SUMPRODUCT(MAX(($B$2:$B$1001=B883)*($C$2:$C$1001&lt;C883)*$D$2:$D$1001)),0),"REVISAR SECUENCIA","OK")))</f>
        <v/>
      </c>
      <c r="H883">
        <f>IF(Vehiculos!A883="","",Vehiculos!A883)</f>
        <v/>
      </c>
      <c r="K883">
        <f>IF(Catalogos!H883="","",Catalogos!H883)</f>
        <v/>
      </c>
    </row>
    <row r="884" ht="21" customHeight="1">
      <c r="A884" s="15" t="n"/>
      <c r="B884" s="15" t="n"/>
      <c r="C884" s="27" t="n"/>
      <c r="D884" s="28" t="n"/>
      <c r="E884" s="21" t="n"/>
      <c r="F884" s="22">
        <f>IF(OR(B884="",C884="",D884=""),"",IF(COUNTIFS($B$2:$B$1001,B884,$C$2:$C$1001,"&lt;"&amp;C884)=0,"PRIMERA",IF(D884&lt;IFERROR(SUMPRODUCT(MAX(($B$2:$B$1001=B884)*($C$2:$C$1001&lt;C884)*$D$2:$D$1001)),0),"REVISAR SECUENCIA","OK")))</f>
        <v/>
      </c>
      <c r="H884">
        <f>IF(Vehiculos!A884="","",Vehiculos!A884)</f>
        <v/>
      </c>
      <c r="K884">
        <f>IF(Catalogos!H884="","",Catalogos!H884)</f>
        <v/>
      </c>
    </row>
    <row r="885" ht="21" customHeight="1">
      <c r="A885" s="15" t="n"/>
      <c r="B885" s="15" t="n"/>
      <c r="C885" s="27" t="n"/>
      <c r="D885" s="28" t="n"/>
      <c r="E885" s="21" t="n"/>
      <c r="F885" s="26">
        <f>IF(OR(B885="",C885="",D885=""),"",IF(COUNTIFS($B$2:$B$1001,B885,$C$2:$C$1001,"&lt;"&amp;C885)=0,"PRIMERA",IF(D885&lt;IFERROR(SUMPRODUCT(MAX(($B$2:$B$1001=B885)*($C$2:$C$1001&lt;C885)*$D$2:$D$1001)),0),"REVISAR SECUENCIA","OK")))</f>
        <v/>
      </c>
      <c r="H885">
        <f>IF(Vehiculos!A885="","",Vehiculos!A885)</f>
        <v/>
      </c>
      <c r="K885">
        <f>IF(Catalogos!H885="","",Catalogos!H885)</f>
        <v/>
      </c>
    </row>
    <row r="886" ht="21" customHeight="1">
      <c r="A886" s="15" t="n"/>
      <c r="B886" s="15" t="n"/>
      <c r="C886" s="27" t="n"/>
      <c r="D886" s="28" t="n"/>
      <c r="E886" s="21" t="n"/>
      <c r="F886" s="22">
        <f>IF(OR(B886="",C886="",D886=""),"",IF(COUNTIFS($B$2:$B$1001,B886,$C$2:$C$1001,"&lt;"&amp;C886)=0,"PRIMERA",IF(D886&lt;IFERROR(SUMPRODUCT(MAX(($B$2:$B$1001=B886)*($C$2:$C$1001&lt;C886)*$D$2:$D$1001)),0),"REVISAR SECUENCIA","OK")))</f>
        <v/>
      </c>
      <c r="H886">
        <f>IF(Vehiculos!A886="","",Vehiculos!A886)</f>
        <v/>
      </c>
      <c r="K886">
        <f>IF(Catalogos!H886="","",Catalogos!H886)</f>
        <v/>
      </c>
    </row>
    <row r="887" ht="21" customHeight="1">
      <c r="A887" s="15" t="n"/>
      <c r="B887" s="15" t="n"/>
      <c r="C887" s="27" t="n"/>
      <c r="D887" s="28" t="n"/>
      <c r="E887" s="21" t="n"/>
      <c r="F887" s="26">
        <f>IF(OR(B887="",C887="",D887=""),"",IF(COUNTIFS($B$2:$B$1001,B887,$C$2:$C$1001,"&lt;"&amp;C887)=0,"PRIMERA",IF(D887&lt;IFERROR(SUMPRODUCT(MAX(($B$2:$B$1001=B887)*($C$2:$C$1001&lt;C887)*$D$2:$D$1001)),0),"REVISAR SECUENCIA","OK")))</f>
        <v/>
      </c>
      <c r="H887">
        <f>IF(Vehiculos!A887="","",Vehiculos!A887)</f>
        <v/>
      </c>
      <c r="K887">
        <f>IF(Catalogos!H887="","",Catalogos!H887)</f>
        <v/>
      </c>
    </row>
    <row r="888" ht="21" customHeight="1">
      <c r="A888" s="15" t="n"/>
      <c r="B888" s="15" t="n"/>
      <c r="C888" s="27" t="n"/>
      <c r="D888" s="28" t="n"/>
      <c r="E888" s="21" t="n"/>
      <c r="F888" s="22">
        <f>IF(OR(B888="",C888="",D888=""),"",IF(COUNTIFS($B$2:$B$1001,B888,$C$2:$C$1001,"&lt;"&amp;C888)=0,"PRIMERA",IF(D888&lt;IFERROR(SUMPRODUCT(MAX(($B$2:$B$1001=B888)*($C$2:$C$1001&lt;C888)*$D$2:$D$1001)),0),"REVISAR SECUENCIA","OK")))</f>
        <v/>
      </c>
      <c r="H888">
        <f>IF(Vehiculos!A888="","",Vehiculos!A888)</f>
        <v/>
      </c>
      <c r="K888">
        <f>IF(Catalogos!H888="","",Catalogos!H888)</f>
        <v/>
      </c>
    </row>
    <row r="889" ht="21" customHeight="1">
      <c r="A889" s="15" t="n"/>
      <c r="B889" s="15" t="n"/>
      <c r="C889" s="27" t="n"/>
      <c r="D889" s="28" t="n"/>
      <c r="E889" s="21" t="n"/>
      <c r="F889" s="26">
        <f>IF(OR(B889="",C889="",D889=""),"",IF(COUNTIFS($B$2:$B$1001,B889,$C$2:$C$1001,"&lt;"&amp;C889)=0,"PRIMERA",IF(D889&lt;IFERROR(SUMPRODUCT(MAX(($B$2:$B$1001=B889)*($C$2:$C$1001&lt;C889)*$D$2:$D$1001)),0),"REVISAR SECUENCIA","OK")))</f>
        <v/>
      </c>
      <c r="H889">
        <f>IF(Vehiculos!A889="","",Vehiculos!A889)</f>
        <v/>
      </c>
      <c r="K889">
        <f>IF(Catalogos!H889="","",Catalogos!H889)</f>
        <v/>
      </c>
    </row>
    <row r="890" ht="21" customHeight="1">
      <c r="A890" s="15" t="n"/>
      <c r="B890" s="15" t="n"/>
      <c r="C890" s="27" t="n"/>
      <c r="D890" s="28" t="n"/>
      <c r="E890" s="21" t="n"/>
      <c r="F890" s="22">
        <f>IF(OR(B890="",C890="",D890=""),"",IF(COUNTIFS($B$2:$B$1001,B890,$C$2:$C$1001,"&lt;"&amp;C890)=0,"PRIMERA",IF(D890&lt;IFERROR(SUMPRODUCT(MAX(($B$2:$B$1001=B890)*($C$2:$C$1001&lt;C890)*$D$2:$D$1001)),0),"REVISAR SECUENCIA","OK")))</f>
        <v/>
      </c>
      <c r="H890">
        <f>IF(Vehiculos!A890="","",Vehiculos!A890)</f>
        <v/>
      </c>
      <c r="K890">
        <f>IF(Catalogos!H890="","",Catalogos!H890)</f>
        <v/>
      </c>
    </row>
    <row r="891" ht="21" customHeight="1">
      <c r="A891" s="15" t="n"/>
      <c r="B891" s="15" t="n"/>
      <c r="C891" s="27" t="n"/>
      <c r="D891" s="28" t="n"/>
      <c r="E891" s="21" t="n"/>
      <c r="F891" s="26">
        <f>IF(OR(B891="",C891="",D891=""),"",IF(COUNTIFS($B$2:$B$1001,B891,$C$2:$C$1001,"&lt;"&amp;C891)=0,"PRIMERA",IF(D891&lt;IFERROR(SUMPRODUCT(MAX(($B$2:$B$1001=B891)*($C$2:$C$1001&lt;C891)*$D$2:$D$1001)),0),"REVISAR SECUENCIA","OK")))</f>
        <v/>
      </c>
      <c r="H891">
        <f>IF(Vehiculos!A891="","",Vehiculos!A891)</f>
        <v/>
      </c>
      <c r="K891">
        <f>IF(Catalogos!H891="","",Catalogos!H891)</f>
        <v/>
      </c>
    </row>
    <row r="892" ht="21" customHeight="1">
      <c r="A892" s="15" t="n"/>
      <c r="B892" s="15" t="n"/>
      <c r="C892" s="27" t="n"/>
      <c r="D892" s="28" t="n"/>
      <c r="E892" s="21" t="n"/>
      <c r="F892" s="22">
        <f>IF(OR(B892="",C892="",D892=""),"",IF(COUNTIFS($B$2:$B$1001,B892,$C$2:$C$1001,"&lt;"&amp;C892)=0,"PRIMERA",IF(D892&lt;IFERROR(SUMPRODUCT(MAX(($B$2:$B$1001=B892)*($C$2:$C$1001&lt;C892)*$D$2:$D$1001)),0),"REVISAR SECUENCIA","OK")))</f>
        <v/>
      </c>
      <c r="H892">
        <f>IF(Vehiculos!A892="","",Vehiculos!A892)</f>
        <v/>
      </c>
      <c r="K892">
        <f>IF(Catalogos!H892="","",Catalogos!H892)</f>
        <v/>
      </c>
    </row>
    <row r="893" ht="21" customHeight="1">
      <c r="A893" s="15" t="n"/>
      <c r="B893" s="15" t="n"/>
      <c r="C893" s="27" t="n"/>
      <c r="D893" s="28" t="n"/>
      <c r="E893" s="21" t="n"/>
      <c r="F893" s="26">
        <f>IF(OR(B893="",C893="",D893=""),"",IF(COUNTIFS($B$2:$B$1001,B893,$C$2:$C$1001,"&lt;"&amp;C893)=0,"PRIMERA",IF(D893&lt;IFERROR(SUMPRODUCT(MAX(($B$2:$B$1001=B893)*($C$2:$C$1001&lt;C893)*$D$2:$D$1001)),0),"REVISAR SECUENCIA","OK")))</f>
        <v/>
      </c>
      <c r="H893">
        <f>IF(Vehiculos!A893="","",Vehiculos!A893)</f>
        <v/>
      </c>
      <c r="K893">
        <f>IF(Catalogos!H893="","",Catalogos!H893)</f>
        <v/>
      </c>
    </row>
    <row r="894" ht="21" customHeight="1">
      <c r="A894" s="15" t="n"/>
      <c r="B894" s="15" t="n"/>
      <c r="C894" s="27" t="n"/>
      <c r="D894" s="28" t="n"/>
      <c r="E894" s="21" t="n"/>
      <c r="F894" s="22">
        <f>IF(OR(B894="",C894="",D894=""),"",IF(COUNTIFS($B$2:$B$1001,B894,$C$2:$C$1001,"&lt;"&amp;C894)=0,"PRIMERA",IF(D894&lt;IFERROR(SUMPRODUCT(MAX(($B$2:$B$1001=B894)*($C$2:$C$1001&lt;C894)*$D$2:$D$1001)),0),"REVISAR SECUENCIA","OK")))</f>
        <v/>
      </c>
      <c r="H894">
        <f>IF(Vehiculos!A894="","",Vehiculos!A894)</f>
        <v/>
      </c>
      <c r="K894">
        <f>IF(Catalogos!H894="","",Catalogos!H894)</f>
        <v/>
      </c>
    </row>
    <row r="895" ht="21" customHeight="1">
      <c r="A895" s="15" t="n"/>
      <c r="B895" s="15" t="n"/>
      <c r="C895" s="27" t="n"/>
      <c r="D895" s="28" t="n"/>
      <c r="E895" s="21" t="n"/>
      <c r="F895" s="26">
        <f>IF(OR(B895="",C895="",D895=""),"",IF(COUNTIFS($B$2:$B$1001,B895,$C$2:$C$1001,"&lt;"&amp;C895)=0,"PRIMERA",IF(D895&lt;IFERROR(SUMPRODUCT(MAX(($B$2:$B$1001=B895)*($C$2:$C$1001&lt;C895)*$D$2:$D$1001)),0),"REVISAR SECUENCIA","OK")))</f>
        <v/>
      </c>
      <c r="H895">
        <f>IF(Vehiculos!A895="","",Vehiculos!A895)</f>
        <v/>
      </c>
      <c r="K895">
        <f>IF(Catalogos!H895="","",Catalogos!H895)</f>
        <v/>
      </c>
    </row>
    <row r="896" ht="21" customHeight="1">
      <c r="A896" s="15" t="n"/>
      <c r="B896" s="15" t="n"/>
      <c r="C896" s="27" t="n"/>
      <c r="D896" s="28" t="n"/>
      <c r="E896" s="21" t="n"/>
      <c r="F896" s="22">
        <f>IF(OR(B896="",C896="",D896=""),"",IF(COUNTIFS($B$2:$B$1001,B896,$C$2:$C$1001,"&lt;"&amp;C896)=0,"PRIMERA",IF(D896&lt;IFERROR(SUMPRODUCT(MAX(($B$2:$B$1001=B896)*($C$2:$C$1001&lt;C896)*$D$2:$D$1001)),0),"REVISAR SECUENCIA","OK")))</f>
        <v/>
      </c>
      <c r="H896">
        <f>IF(Vehiculos!A896="","",Vehiculos!A896)</f>
        <v/>
      </c>
      <c r="K896">
        <f>IF(Catalogos!H896="","",Catalogos!H896)</f>
        <v/>
      </c>
    </row>
    <row r="897" ht="21" customHeight="1">
      <c r="A897" s="15" t="n"/>
      <c r="B897" s="15" t="n"/>
      <c r="C897" s="27" t="n"/>
      <c r="D897" s="28" t="n"/>
      <c r="E897" s="21" t="n"/>
      <c r="F897" s="26">
        <f>IF(OR(B897="",C897="",D897=""),"",IF(COUNTIFS($B$2:$B$1001,B897,$C$2:$C$1001,"&lt;"&amp;C897)=0,"PRIMERA",IF(D897&lt;IFERROR(SUMPRODUCT(MAX(($B$2:$B$1001=B897)*($C$2:$C$1001&lt;C897)*$D$2:$D$1001)),0),"REVISAR SECUENCIA","OK")))</f>
        <v/>
      </c>
      <c r="H897">
        <f>IF(Vehiculos!A897="","",Vehiculos!A897)</f>
        <v/>
      </c>
      <c r="K897">
        <f>IF(Catalogos!H897="","",Catalogos!H897)</f>
        <v/>
      </c>
    </row>
    <row r="898" ht="21" customHeight="1">
      <c r="A898" s="15" t="n"/>
      <c r="B898" s="15" t="n"/>
      <c r="C898" s="27" t="n"/>
      <c r="D898" s="28" t="n"/>
      <c r="E898" s="21" t="n"/>
      <c r="F898" s="22">
        <f>IF(OR(B898="",C898="",D898=""),"",IF(COUNTIFS($B$2:$B$1001,B898,$C$2:$C$1001,"&lt;"&amp;C898)=0,"PRIMERA",IF(D898&lt;IFERROR(SUMPRODUCT(MAX(($B$2:$B$1001=B898)*($C$2:$C$1001&lt;C898)*$D$2:$D$1001)),0),"REVISAR SECUENCIA","OK")))</f>
        <v/>
      </c>
      <c r="H898">
        <f>IF(Vehiculos!A898="","",Vehiculos!A898)</f>
        <v/>
      </c>
      <c r="K898">
        <f>IF(Catalogos!H898="","",Catalogos!H898)</f>
        <v/>
      </c>
    </row>
    <row r="899" ht="21" customHeight="1">
      <c r="A899" s="15" t="n"/>
      <c r="B899" s="15" t="n"/>
      <c r="C899" s="27" t="n"/>
      <c r="D899" s="28" t="n"/>
      <c r="E899" s="21" t="n"/>
      <c r="F899" s="26">
        <f>IF(OR(B899="",C899="",D899=""),"",IF(COUNTIFS($B$2:$B$1001,B899,$C$2:$C$1001,"&lt;"&amp;C899)=0,"PRIMERA",IF(D899&lt;IFERROR(SUMPRODUCT(MAX(($B$2:$B$1001=B899)*($C$2:$C$1001&lt;C899)*$D$2:$D$1001)),0),"REVISAR SECUENCIA","OK")))</f>
        <v/>
      </c>
      <c r="H899">
        <f>IF(Vehiculos!A899="","",Vehiculos!A899)</f>
        <v/>
      </c>
      <c r="K899">
        <f>IF(Catalogos!H899="","",Catalogos!H899)</f>
        <v/>
      </c>
    </row>
    <row r="900" ht="21" customHeight="1">
      <c r="A900" s="15" t="n"/>
      <c r="B900" s="15" t="n"/>
      <c r="C900" s="27" t="n"/>
      <c r="D900" s="28" t="n"/>
      <c r="E900" s="21" t="n"/>
      <c r="F900" s="22">
        <f>IF(OR(B900="",C900="",D900=""),"",IF(COUNTIFS($B$2:$B$1001,B900,$C$2:$C$1001,"&lt;"&amp;C900)=0,"PRIMERA",IF(D900&lt;IFERROR(SUMPRODUCT(MAX(($B$2:$B$1001=B900)*($C$2:$C$1001&lt;C900)*$D$2:$D$1001)),0),"REVISAR SECUENCIA","OK")))</f>
        <v/>
      </c>
      <c r="H900">
        <f>IF(Vehiculos!A900="","",Vehiculos!A900)</f>
        <v/>
      </c>
      <c r="K900">
        <f>IF(Catalogos!H900="","",Catalogos!H900)</f>
        <v/>
      </c>
    </row>
    <row r="901" ht="21" customHeight="1">
      <c r="A901" s="15" t="n"/>
      <c r="B901" s="15" t="n"/>
      <c r="C901" s="27" t="n"/>
      <c r="D901" s="28" t="n"/>
      <c r="E901" s="21" t="n"/>
      <c r="F901" s="26">
        <f>IF(OR(B901="",C901="",D901=""),"",IF(COUNTIFS($B$2:$B$1001,B901,$C$2:$C$1001,"&lt;"&amp;C901)=0,"PRIMERA",IF(D901&lt;IFERROR(SUMPRODUCT(MAX(($B$2:$B$1001=B901)*($C$2:$C$1001&lt;C901)*$D$2:$D$1001)),0),"REVISAR SECUENCIA","OK")))</f>
        <v/>
      </c>
      <c r="H901">
        <f>IF(Vehiculos!A901="","",Vehiculos!A901)</f>
        <v/>
      </c>
      <c r="K901">
        <f>IF(Catalogos!H901="","",Catalogos!H901)</f>
        <v/>
      </c>
    </row>
    <row r="902" ht="21" customHeight="1">
      <c r="A902" s="15" t="n"/>
      <c r="B902" s="15" t="n"/>
      <c r="C902" s="27" t="n"/>
      <c r="D902" s="28" t="n"/>
      <c r="E902" s="21" t="n"/>
      <c r="F902" s="22">
        <f>IF(OR(B902="",C902="",D902=""),"",IF(COUNTIFS($B$2:$B$1001,B902,$C$2:$C$1001,"&lt;"&amp;C902)=0,"PRIMERA",IF(D902&lt;IFERROR(SUMPRODUCT(MAX(($B$2:$B$1001=B902)*($C$2:$C$1001&lt;C902)*$D$2:$D$1001)),0),"REVISAR SECUENCIA","OK")))</f>
        <v/>
      </c>
      <c r="H902">
        <f>IF(Vehiculos!A902="","",Vehiculos!A902)</f>
        <v/>
      </c>
      <c r="K902">
        <f>IF(Catalogos!H902="","",Catalogos!H902)</f>
        <v/>
      </c>
    </row>
    <row r="903" ht="21" customHeight="1">
      <c r="A903" s="15" t="n"/>
      <c r="B903" s="15" t="n"/>
      <c r="C903" s="27" t="n"/>
      <c r="D903" s="28" t="n"/>
      <c r="E903" s="21" t="n"/>
      <c r="F903" s="26">
        <f>IF(OR(B903="",C903="",D903=""),"",IF(COUNTIFS($B$2:$B$1001,B903,$C$2:$C$1001,"&lt;"&amp;C903)=0,"PRIMERA",IF(D903&lt;IFERROR(SUMPRODUCT(MAX(($B$2:$B$1001=B903)*($C$2:$C$1001&lt;C903)*$D$2:$D$1001)),0),"REVISAR SECUENCIA","OK")))</f>
        <v/>
      </c>
      <c r="H903">
        <f>IF(Vehiculos!A903="","",Vehiculos!A903)</f>
        <v/>
      </c>
      <c r="K903">
        <f>IF(Catalogos!H903="","",Catalogos!H903)</f>
        <v/>
      </c>
    </row>
    <row r="904" ht="21" customHeight="1">
      <c r="A904" s="15" t="n"/>
      <c r="B904" s="15" t="n"/>
      <c r="C904" s="27" t="n"/>
      <c r="D904" s="28" t="n"/>
      <c r="E904" s="21" t="n"/>
      <c r="F904" s="22">
        <f>IF(OR(B904="",C904="",D904=""),"",IF(COUNTIFS($B$2:$B$1001,B904,$C$2:$C$1001,"&lt;"&amp;C904)=0,"PRIMERA",IF(D904&lt;IFERROR(SUMPRODUCT(MAX(($B$2:$B$1001=B904)*($C$2:$C$1001&lt;C904)*$D$2:$D$1001)),0),"REVISAR SECUENCIA","OK")))</f>
        <v/>
      </c>
      <c r="H904">
        <f>IF(Vehiculos!A904="","",Vehiculos!A904)</f>
        <v/>
      </c>
      <c r="K904">
        <f>IF(Catalogos!H904="","",Catalogos!H904)</f>
        <v/>
      </c>
    </row>
    <row r="905" ht="21" customHeight="1">
      <c r="A905" s="15" t="n"/>
      <c r="B905" s="15" t="n"/>
      <c r="C905" s="27" t="n"/>
      <c r="D905" s="28" t="n"/>
      <c r="E905" s="21" t="n"/>
      <c r="F905" s="26">
        <f>IF(OR(B905="",C905="",D905=""),"",IF(COUNTIFS($B$2:$B$1001,B905,$C$2:$C$1001,"&lt;"&amp;C905)=0,"PRIMERA",IF(D905&lt;IFERROR(SUMPRODUCT(MAX(($B$2:$B$1001=B905)*($C$2:$C$1001&lt;C905)*$D$2:$D$1001)),0),"REVISAR SECUENCIA","OK")))</f>
        <v/>
      </c>
      <c r="H905">
        <f>IF(Vehiculos!A905="","",Vehiculos!A905)</f>
        <v/>
      </c>
      <c r="K905">
        <f>IF(Catalogos!H905="","",Catalogos!H905)</f>
        <v/>
      </c>
    </row>
    <row r="906" ht="21" customHeight="1">
      <c r="A906" s="15" t="n"/>
      <c r="B906" s="15" t="n"/>
      <c r="C906" s="27" t="n"/>
      <c r="D906" s="28" t="n"/>
      <c r="E906" s="21" t="n"/>
      <c r="F906" s="22">
        <f>IF(OR(B906="",C906="",D906=""),"",IF(COUNTIFS($B$2:$B$1001,B906,$C$2:$C$1001,"&lt;"&amp;C906)=0,"PRIMERA",IF(D906&lt;IFERROR(SUMPRODUCT(MAX(($B$2:$B$1001=B906)*($C$2:$C$1001&lt;C906)*$D$2:$D$1001)),0),"REVISAR SECUENCIA","OK")))</f>
        <v/>
      </c>
      <c r="H906">
        <f>IF(Vehiculos!A906="","",Vehiculos!A906)</f>
        <v/>
      </c>
      <c r="K906">
        <f>IF(Catalogos!H906="","",Catalogos!H906)</f>
        <v/>
      </c>
    </row>
    <row r="907" ht="21" customHeight="1">
      <c r="A907" s="15" t="n"/>
      <c r="B907" s="15" t="n"/>
      <c r="C907" s="27" t="n"/>
      <c r="D907" s="28" t="n"/>
      <c r="E907" s="21" t="n"/>
      <c r="F907" s="26">
        <f>IF(OR(B907="",C907="",D907=""),"",IF(COUNTIFS($B$2:$B$1001,B907,$C$2:$C$1001,"&lt;"&amp;C907)=0,"PRIMERA",IF(D907&lt;IFERROR(SUMPRODUCT(MAX(($B$2:$B$1001=B907)*($C$2:$C$1001&lt;C907)*$D$2:$D$1001)),0),"REVISAR SECUENCIA","OK")))</f>
        <v/>
      </c>
      <c r="H907">
        <f>IF(Vehiculos!A907="","",Vehiculos!A907)</f>
        <v/>
      </c>
      <c r="K907">
        <f>IF(Catalogos!H907="","",Catalogos!H907)</f>
        <v/>
      </c>
    </row>
    <row r="908" ht="21" customHeight="1">
      <c r="A908" s="15" t="n"/>
      <c r="B908" s="15" t="n"/>
      <c r="C908" s="27" t="n"/>
      <c r="D908" s="28" t="n"/>
      <c r="E908" s="21" t="n"/>
      <c r="F908" s="22">
        <f>IF(OR(B908="",C908="",D908=""),"",IF(COUNTIFS($B$2:$B$1001,B908,$C$2:$C$1001,"&lt;"&amp;C908)=0,"PRIMERA",IF(D908&lt;IFERROR(SUMPRODUCT(MAX(($B$2:$B$1001=B908)*($C$2:$C$1001&lt;C908)*$D$2:$D$1001)),0),"REVISAR SECUENCIA","OK")))</f>
        <v/>
      </c>
      <c r="H908">
        <f>IF(Vehiculos!A908="","",Vehiculos!A908)</f>
        <v/>
      </c>
      <c r="K908">
        <f>IF(Catalogos!H908="","",Catalogos!H908)</f>
        <v/>
      </c>
    </row>
    <row r="909" ht="21" customHeight="1">
      <c r="A909" s="15" t="n"/>
      <c r="B909" s="15" t="n"/>
      <c r="C909" s="27" t="n"/>
      <c r="D909" s="28" t="n"/>
      <c r="E909" s="21" t="n"/>
      <c r="F909" s="26">
        <f>IF(OR(B909="",C909="",D909=""),"",IF(COUNTIFS($B$2:$B$1001,B909,$C$2:$C$1001,"&lt;"&amp;C909)=0,"PRIMERA",IF(D909&lt;IFERROR(SUMPRODUCT(MAX(($B$2:$B$1001=B909)*($C$2:$C$1001&lt;C909)*$D$2:$D$1001)),0),"REVISAR SECUENCIA","OK")))</f>
        <v/>
      </c>
      <c r="H909">
        <f>IF(Vehiculos!A909="","",Vehiculos!A909)</f>
        <v/>
      </c>
      <c r="K909">
        <f>IF(Catalogos!H909="","",Catalogos!H909)</f>
        <v/>
      </c>
    </row>
    <row r="910" ht="21" customHeight="1">
      <c r="A910" s="15" t="n"/>
      <c r="B910" s="15" t="n"/>
      <c r="C910" s="27" t="n"/>
      <c r="D910" s="28" t="n"/>
      <c r="E910" s="21" t="n"/>
      <c r="F910" s="22">
        <f>IF(OR(B910="",C910="",D910=""),"",IF(COUNTIFS($B$2:$B$1001,B910,$C$2:$C$1001,"&lt;"&amp;C910)=0,"PRIMERA",IF(D910&lt;IFERROR(SUMPRODUCT(MAX(($B$2:$B$1001=B910)*($C$2:$C$1001&lt;C910)*$D$2:$D$1001)),0),"REVISAR SECUENCIA","OK")))</f>
        <v/>
      </c>
      <c r="H910">
        <f>IF(Vehiculos!A910="","",Vehiculos!A910)</f>
        <v/>
      </c>
      <c r="K910">
        <f>IF(Catalogos!H910="","",Catalogos!H910)</f>
        <v/>
      </c>
    </row>
    <row r="911" ht="21" customHeight="1">
      <c r="A911" s="15" t="n"/>
      <c r="B911" s="15" t="n"/>
      <c r="C911" s="27" t="n"/>
      <c r="D911" s="28" t="n"/>
      <c r="E911" s="21" t="n"/>
      <c r="F911" s="26">
        <f>IF(OR(B911="",C911="",D911=""),"",IF(COUNTIFS($B$2:$B$1001,B911,$C$2:$C$1001,"&lt;"&amp;C911)=0,"PRIMERA",IF(D911&lt;IFERROR(SUMPRODUCT(MAX(($B$2:$B$1001=B911)*($C$2:$C$1001&lt;C911)*$D$2:$D$1001)),0),"REVISAR SECUENCIA","OK")))</f>
        <v/>
      </c>
      <c r="H911">
        <f>IF(Vehiculos!A911="","",Vehiculos!A911)</f>
        <v/>
      </c>
      <c r="K911">
        <f>IF(Catalogos!H911="","",Catalogos!H911)</f>
        <v/>
      </c>
    </row>
    <row r="912" ht="21" customHeight="1">
      <c r="A912" s="15" t="n"/>
      <c r="B912" s="15" t="n"/>
      <c r="C912" s="27" t="n"/>
      <c r="D912" s="28" t="n"/>
      <c r="E912" s="21" t="n"/>
      <c r="F912" s="22">
        <f>IF(OR(B912="",C912="",D912=""),"",IF(COUNTIFS($B$2:$B$1001,B912,$C$2:$C$1001,"&lt;"&amp;C912)=0,"PRIMERA",IF(D912&lt;IFERROR(SUMPRODUCT(MAX(($B$2:$B$1001=B912)*($C$2:$C$1001&lt;C912)*$D$2:$D$1001)),0),"REVISAR SECUENCIA","OK")))</f>
        <v/>
      </c>
      <c r="H912">
        <f>IF(Vehiculos!A912="","",Vehiculos!A912)</f>
        <v/>
      </c>
      <c r="K912">
        <f>IF(Catalogos!H912="","",Catalogos!H912)</f>
        <v/>
      </c>
    </row>
    <row r="913" ht="21" customHeight="1">
      <c r="A913" s="15" t="n"/>
      <c r="B913" s="15" t="n"/>
      <c r="C913" s="27" t="n"/>
      <c r="D913" s="28" t="n"/>
      <c r="E913" s="21" t="n"/>
      <c r="F913" s="26">
        <f>IF(OR(B913="",C913="",D913=""),"",IF(COUNTIFS($B$2:$B$1001,B913,$C$2:$C$1001,"&lt;"&amp;C913)=0,"PRIMERA",IF(D913&lt;IFERROR(SUMPRODUCT(MAX(($B$2:$B$1001=B913)*($C$2:$C$1001&lt;C913)*$D$2:$D$1001)),0),"REVISAR SECUENCIA","OK")))</f>
        <v/>
      </c>
      <c r="H913">
        <f>IF(Vehiculos!A913="","",Vehiculos!A913)</f>
        <v/>
      </c>
      <c r="K913">
        <f>IF(Catalogos!H913="","",Catalogos!H913)</f>
        <v/>
      </c>
    </row>
    <row r="914" ht="21" customHeight="1">
      <c r="A914" s="15" t="n"/>
      <c r="B914" s="15" t="n"/>
      <c r="C914" s="27" t="n"/>
      <c r="D914" s="28" t="n"/>
      <c r="E914" s="21" t="n"/>
      <c r="F914" s="22">
        <f>IF(OR(B914="",C914="",D914=""),"",IF(COUNTIFS($B$2:$B$1001,B914,$C$2:$C$1001,"&lt;"&amp;C914)=0,"PRIMERA",IF(D914&lt;IFERROR(SUMPRODUCT(MAX(($B$2:$B$1001=B914)*($C$2:$C$1001&lt;C914)*$D$2:$D$1001)),0),"REVISAR SECUENCIA","OK")))</f>
        <v/>
      </c>
      <c r="H914">
        <f>IF(Vehiculos!A914="","",Vehiculos!A914)</f>
        <v/>
      </c>
      <c r="K914">
        <f>IF(Catalogos!H914="","",Catalogos!H914)</f>
        <v/>
      </c>
    </row>
    <row r="915" ht="21" customHeight="1">
      <c r="A915" s="15" t="n"/>
      <c r="B915" s="15" t="n"/>
      <c r="C915" s="27" t="n"/>
      <c r="D915" s="28" t="n"/>
      <c r="E915" s="21" t="n"/>
      <c r="F915" s="26">
        <f>IF(OR(B915="",C915="",D915=""),"",IF(COUNTIFS($B$2:$B$1001,B915,$C$2:$C$1001,"&lt;"&amp;C915)=0,"PRIMERA",IF(D915&lt;IFERROR(SUMPRODUCT(MAX(($B$2:$B$1001=B915)*($C$2:$C$1001&lt;C915)*$D$2:$D$1001)),0),"REVISAR SECUENCIA","OK")))</f>
        <v/>
      </c>
      <c r="H915">
        <f>IF(Vehiculos!A915="","",Vehiculos!A915)</f>
        <v/>
      </c>
      <c r="K915">
        <f>IF(Catalogos!H915="","",Catalogos!H915)</f>
        <v/>
      </c>
    </row>
    <row r="916" ht="21" customHeight="1">
      <c r="A916" s="15" t="n"/>
      <c r="B916" s="15" t="n"/>
      <c r="C916" s="27" t="n"/>
      <c r="D916" s="28" t="n"/>
      <c r="E916" s="21" t="n"/>
      <c r="F916" s="22">
        <f>IF(OR(B916="",C916="",D916=""),"",IF(COUNTIFS($B$2:$B$1001,B916,$C$2:$C$1001,"&lt;"&amp;C916)=0,"PRIMERA",IF(D916&lt;IFERROR(SUMPRODUCT(MAX(($B$2:$B$1001=B916)*($C$2:$C$1001&lt;C916)*$D$2:$D$1001)),0),"REVISAR SECUENCIA","OK")))</f>
        <v/>
      </c>
      <c r="H916">
        <f>IF(Vehiculos!A916="","",Vehiculos!A916)</f>
        <v/>
      </c>
      <c r="K916">
        <f>IF(Catalogos!H916="","",Catalogos!H916)</f>
        <v/>
      </c>
    </row>
    <row r="917" ht="21" customHeight="1">
      <c r="A917" s="15" t="n"/>
      <c r="B917" s="15" t="n"/>
      <c r="C917" s="27" t="n"/>
      <c r="D917" s="28" t="n"/>
      <c r="E917" s="21" t="n"/>
      <c r="F917" s="26">
        <f>IF(OR(B917="",C917="",D917=""),"",IF(COUNTIFS($B$2:$B$1001,B917,$C$2:$C$1001,"&lt;"&amp;C917)=0,"PRIMERA",IF(D917&lt;IFERROR(SUMPRODUCT(MAX(($B$2:$B$1001=B917)*($C$2:$C$1001&lt;C917)*$D$2:$D$1001)),0),"REVISAR SECUENCIA","OK")))</f>
        <v/>
      </c>
      <c r="H917">
        <f>IF(Vehiculos!A917="","",Vehiculos!A917)</f>
        <v/>
      </c>
      <c r="K917">
        <f>IF(Catalogos!H917="","",Catalogos!H917)</f>
        <v/>
      </c>
    </row>
    <row r="918" ht="21" customHeight="1">
      <c r="A918" s="15" t="n"/>
      <c r="B918" s="15" t="n"/>
      <c r="C918" s="27" t="n"/>
      <c r="D918" s="28" t="n"/>
      <c r="E918" s="21" t="n"/>
      <c r="F918" s="22">
        <f>IF(OR(B918="",C918="",D918=""),"",IF(COUNTIFS($B$2:$B$1001,B918,$C$2:$C$1001,"&lt;"&amp;C918)=0,"PRIMERA",IF(D918&lt;IFERROR(SUMPRODUCT(MAX(($B$2:$B$1001=B918)*($C$2:$C$1001&lt;C918)*$D$2:$D$1001)),0),"REVISAR SECUENCIA","OK")))</f>
        <v/>
      </c>
      <c r="H918">
        <f>IF(Vehiculos!A918="","",Vehiculos!A918)</f>
        <v/>
      </c>
      <c r="K918">
        <f>IF(Catalogos!H918="","",Catalogos!H918)</f>
        <v/>
      </c>
    </row>
    <row r="919" ht="21" customHeight="1">
      <c r="A919" s="15" t="n"/>
      <c r="B919" s="15" t="n"/>
      <c r="C919" s="27" t="n"/>
      <c r="D919" s="28" t="n"/>
      <c r="E919" s="21" t="n"/>
      <c r="F919" s="26">
        <f>IF(OR(B919="",C919="",D919=""),"",IF(COUNTIFS($B$2:$B$1001,B919,$C$2:$C$1001,"&lt;"&amp;C919)=0,"PRIMERA",IF(D919&lt;IFERROR(SUMPRODUCT(MAX(($B$2:$B$1001=B919)*($C$2:$C$1001&lt;C919)*$D$2:$D$1001)),0),"REVISAR SECUENCIA","OK")))</f>
        <v/>
      </c>
      <c r="H919">
        <f>IF(Vehiculos!A919="","",Vehiculos!A919)</f>
        <v/>
      </c>
      <c r="K919">
        <f>IF(Catalogos!H919="","",Catalogos!H919)</f>
        <v/>
      </c>
    </row>
    <row r="920" ht="21" customHeight="1">
      <c r="A920" s="15" t="n"/>
      <c r="B920" s="15" t="n"/>
      <c r="C920" s="27" t="n"/>
      <c r="D920" s="28" t="n"/>
      <c r="E920" s="21" t="n"/>
      <c r="F920" s="22">
        <f>IF(OR(B920="",C920="",D920=""),"",IF(COUNTIFS($B$2:$B$1001,B920,$C$2:$C$1001,"&lt;"&amp;C920)=0,"PRIMERA",IF(D920&lt;IFERROR(SUMPRODUCT(MAX(($B$2:$B$1001=B920)*($C$2:$C$1001&lt;C920)*$D$2:$D$1001)),0),"REVISAR SECUENCIA","OK")))</f>
        <v/>
      </c>
      <c r="H920">
        <f>IF(Vehiculos!A920="","",Vehiculos!A920)</f>
        <v/>
      </c>
      <c r="K920">
        <f>IF(Catalogos!H920="","",Catalogos!H920)</f>
        <v/>
      </c>
    </row>
    <row r="921" ht="21" customHeight="1">
      <c r="A921" s="15" t="n"/>
      <c r="B921" s="15" t="n"/>
      <c r="C921" s="27" t="n"/>
      <c r="D921" s="28" t="n"/>
      <c r="E921" s="21" t="n"/>
      <c r="F921" s="26">
        <f>IF(OR(B921="",C921="",D921=""),"",IF(COUNTIFS($B$2:$B$1001,B921,$C$2:$C$1001,"&lt;"&amp;C921)=0,"PRIMERA",IF(D921&lt;IFERROR(SUMPRODUCT(MAX(($B$2:$B$1001=B921)*($C$2:$C$1001&lt;C921)*$D$2:$D$1001)),0),"REVISAR SECUENCIA","OK")))</f>
        <v/>
      </c>
      <c r="H921">
        <f>IF(Vehiculos!A921="","",Vehiculos!A921)</f>
        <v/>
      </c>
      <c r="K921">
        <f>IF(Catalogos!H921="","",Catalogos!H921)</f>
        <v/>
      </c>
    </row>
    <row r="922" ht="21" customHeight="1">
      <c r="A922" s="15" t="n"/>
      <c r="B922" s="15" t="n"/>
      <c r="C922" s="27" t="n"/>
      <c r="D922" s="28" t="n"/>
      <c r="E922" s="21" t="n"/>
      <c r="F922" s="22">
        <f>IF(OR(B922="",C922="",D922=""),"",IF(COUNTIFS($B$2:$B$1001,B922,$C$2:$C$1001,"&lt;"&amp;C922)=0,"PRIMERA",IF(D922&lt;IFERROR(SUMPRODUCT(MAX(($B$2:$B$1001=B922)*($C$2:$C$1001&lt;C922)*$D$2:$D$1001)),0),"REVISAR SECUENCIA","OK")))</f>
        <v/>
      </c>
      <c r="H922">
        <f>IF(Vehiculos!A922="","",Vehiculos!A922)</f>
        <v/>
      </c>
      <c r="K922">
        <f>IF(Catalogos!H922="","",Catalogos!H922)</f>
        <v/>
      </c>
    </row>
    <row r="923" ht="21" customHeight="1">
      <c r="A923" s="15" t="n"/>
      <c r="B923" s="15" t="n"/>
      <c r="C923" s="27" t="n"/>
      <c r="D923" s="28" t="n"/>
      <c r="E923" s="21" t="n"/>
      <c r="F923" s="26">
        <f>IF(OR(B923="",C923="",D923=""),"",IF(COUNTIFS($B$2:$B$1001,B923,$C$2:$C$1001,"&lt;"&amp;C923)=0,"PRIMERA",IF(D923&lt;IFERROR(SUMPRODUCT(MAX(($B$2:$B$1001=B923)*($C$2:$C$1001&lt;C923)*$D$2:$D$1001)),0),"REVISAR SECUENCIA","OK")))</f>
        <v/>
      </c>
      <c r="H923">
        <f>IF(Vehiculos!A923="","",Vehiculos!A923)</f>
        <v/>
      </c>
      <c r="K923">
        <f>IF(Catalogos!H923="","",Catalogos!H923)</f>
        <v/>
      </c>
    </row>
    <row r="924" ht="21" customHeight="1">
      <c r="A924" s="15" t="n"/>
      <c r="B924" s="15" t="n"/>
      <c r="C924" s="27" t="n"/>
      <c r="D924" s="28" t="n"/>
      <c r="E924" s="21" t="n"/>
      <c r="F924" s="22">
        <f>IF(OR(B924="",C924="",D924=""),"",IF(COUNTIFS($B$2:$B$1001,B924,$C$2:$C$1001,"&lt;"&amp;C924)=0,"PRIMERA",IF(D924&lt;IFERROR(SUMPRODUCT(MAX(($B$2:$B$1001=B924)*($C$2:$C$1001&lt;C924)*$D$2:$D$1001)),0),"REVISAR SECUENCIA","OK")))</f>
        <v/>
      </c>
      <c r="H924">
        <f>IF(Vehiculos!A924="","",Vehiculos!A924)</f>
        <v/>
      </c>
      <c r="K924">
        <f>IF(Catalogos!H924="","",Catalogos!H924)</f>
        <v/>
      </c>
    </row>
    <row r="925" ht="21" customHeight="1">
      <c r="A925" s="15" t="n"/>
      <c r="B925" s="15" t="n"/>
      <c r="C925" s="27" t="n"/>
      <c r="D925" s="28" t="n"/>
      <c r="E925" s="21" t="n"/>
      <c r="F925" s="26">
        <f>IF(OR(B925="",C925="",D925=""),"",IF(COUNTIFS($B$2:$B$1001,B925,$C$2:$C$1001,"&lt;"&amp;C925)=0,"PRIMERA",IF(D925&lt;IFERROR(SUMPRODUCT(MAX(($B$2:$B$1001=B925)*($C$2:$C$1001&lt;C925)*$D$2:$D$1001)),0),"REVISAR SECUENCIA","OK")))</f>
        <v/>
      </c>
      <c r="H925">
        <f>IF(Vehiculos!A925="","",Vehiculos!A925)</f>
        <v/>
      </c>
      <c r="K925">
        <f>IF(Catalogos!H925="","",Catalogos!H925)</f>
        <v/>
      </c>
    </row>
    <row r="926" ht="21" customHeight="1">
      <c r="A926" s="15" t="n"/>
      <c r="B926" s="15" t="n"/>
      <c r="C926" s="27" t="n"/>
      <c r="D926" s="28" t="n"/>
      <c r="E926" s="21" t="n"/>
      <c r="F926" s="22">
        <f>IF(OR(B926="",C926="",D926=""),"",IF(COUNTIFS($B$2:$B$1001,B926,$C$2:$C$1001,"&lt;"&amp;C926)=0,"PRIMERA",IF(D926&lt;IFERROR(SUMPRODUCT(MAX(($B$2:$B$1001=B926)*($C$2:$C$1001&lt;C926)*$D$2:$D$1001)),0),"REVISAR SECUENCIA","OK")))</f>
        <v/>
      </c>
      <c r="H926">
        <f>IF(Vehiculos!A926="","",Vehiculos!A926)</f>
        <v/>
      </c>
      <c r="K926">
        <f>IF(Catalogos!H926="","",Catalogos!H926)</f>
        <v/>
      </c>
    </row>
    <row r="927" ht="21" customHeight="1">
      <c r="A927" s="15" t="n"/>
      <c r="B927" s="15" t="n"/>
      <c r="C927" s="27" t="n"/>
      <c r="D927" s="28" t="n"/>
      <c r="E927" s="21" t="n"/>
      <c r="F927" s="26">
        <f>IF(OR(B927="",C927="",D927=""),"",IF(COUNTIFS($B$2:$B$1001,B927,$C$2:$C$1001,"&lt;"&amp;C927)=0,"PRIMERA",IF(D927&lt;IFERROR(SUMPRODUCT(MAX(($B$2:$B$1001=B927)*($C$2:$C$1001&lt;C927)*$D$2:$D$1001)),0),"REVISAR SECUENCIA","OK")))</f>
        <v/>
      </c>
      <c r="H927">
        <f>IF(Vehiculos!A927="","",Vehiculos!A927)</f>
        <v/>
      </c>
      <c r="K927">
        <f>IF(Catalogos!H927="","",Catalogos!H927)</f>
        <v/>
      </c>
    </row>
    <row r="928" ht="21" customHeight="1">
      <c r="A928" s="15" t="n"/>
      <c r="B928" s="15" t="n"/>
      <c r="C928" s="27" t="n"/>
      <c r="D928" s="28" t="n"/>
      <c r="E928" s="21" t="n"/>
      <c r="F928" s="22">
        <f>IF(OR(B928="",C928="",D928=""),"",IF(COUNTIFS($B$2:$B$1001,B928,$C$2:$C$1001,"&lt;"&amp;C928)=0,"PRIMERA",IF(D928&lt;IFERROR(SUMPRODUCT(MAX(($B$2:$B$1001=B928)*($C$2:$C$1001&lt;C928)*$D$2:$D$1001)),0),"REVISAR SECUENCIA","OK")))</f>
        <v/>
      </c>
      <c r="H928">
        <f>IF(Vehiculos!A928="","",Vehiculos!A928)</f>
        <v/>
      </c>
      <c r="K928">
        <f>IF(Catalogos!H928="","",Catalogos!H928)</f>
        <v/>
      </c>
    </row>
    <row r="929" ht="21" customHeight="1">
      <c r="A929" s="15" t="n"/>
      <c r="B929" s="15" t="n"/>
      <c r="C929" s="27" t="n"/>
      <c r="D929" s="28" t="n"/>
      <c r="E929" s="21" t="n"/>
      <c r="F929" s="26">
        <f>IF(OR(B929="",C929="",D929=""),"",IF(COUNTIFS($B$2:$B$1001,B929,$C$2:$C$1001,"&lt;"&amp;C929)=0,"PRIMERA",IF(D929&lt;IFERROR(SUMPRODUCT(MAX(($B$2:$B$1001=B929)*($C$2:$C$1001&lt;C929)*$D$2:$D$1001)),0),"REVISAR SECUENCIA","OK")))</f>
        <v/>
      </c>
      <c r="H929">
        <f>IF(Vehiculos!A929="","",Vehiculos!A929)</f>
        <v/>
      </c>
      <c r="K929">
        <f>IF(Catalogos!H929="","",Catalogos!H929)</f>
        <v/>
      </c>
    </row>
    <row r="930" ht="21" customHeight="1">
      <c r="A930" s="15" t="n"/>
      <c r="B930" s="15" t="n"/>
      <c r="C930" s="27" t="n"/>
      <c r="D930" s="28" t="n"/>
      <c r="E930" s="21" t="n"/>
      <c r="F930" s="22">
        <f>IF(OR(B930="",C930="",D930=""),"",IF(COUNTIFS($B$2:$B$1001,B930,$C$2:$C$1001,"&lt;"&amp;C930)=0,"PRIMERA",IF(D930&lt;IFERROR(SUMPRODUCT(MAX(($B$2:$B$1001=B930)*($C$2:$C$1001&lt;C930)*$D$2:$D$1001)),0),"REVISAR SECUENCIA","OK")))</f>
        <v/>
      </c>
      <c r="H930">
        <f>IF(Vehiculos!A930="","",Vehiculos!A930)</f>
        <v/>
      </c>
      <c r="K930">
        <f>IF(Catalogos!H930="","",Catalogos!H930)</f>
        <v/>
      </c>
    </row>
    <row r="931" ht="21" customHeight="1">
      <c r="A931" s="15" t="n"/>
      <c r="B931" s="15" t="n"/>
      <c r="C931" s="27" t="n"/>
      <c r="D931" s="28" t="n"/>
      <c r="E931" s="21" t="n"/>
      <c r="F931" s="26">
        <f>IF(OR(B931="",C931="",D931=""),"",IF(COUNTIFS($B$2:$B$1001,B931,$C$2:$C$1001,"&lt;"&amp;C931)=0,"PRIMERA",IF(D931&lt;IFERROR(SUMPRODUCT(MAX(($B$2:$B$1001=B931)*($C$2:$C$1001&lt;C931)*$D$2:$D$1001)),0),"REVISAR SECUENCIA","OK")))</f>
        <v/>
      </c>
      <c r="H931">
        <f>IF(Vehiculos!A931="","",Vehiculos!A931)</f>
        <v/>
      </c>
      <c r="K931">
        <f>IF(Catalogos!H931="","",Catalogos!H931)</f>
        <v/>
      </c>
    </row>
    <row r="932" ht="21" customHeight="1">
      <c r="A932" s="15" t="n"/>
      <c r="B932" s="15" t="n"/>
      <c r="C932" s="27" t="n"/>
      <c r="D932" s="28" t="n"/>
      <c r="E932" s="21" t="n"/>
      <c r="F932" s="22">
        <f>IF(OR(B932="",C932="",D932=""),"",IF(COUNTIFS($B$2:$B$1001,B932,$C$2:$C$1001,"&lt;"&amp;C932)=0,"PRIMERA",IF(D932&lt;IFERROR(SUMPRODUCT(MAX(($B$2:$B$1001=B932)*($C$2:$C$1001&lt;C932)*$D$2:$D$1001)),0),"REVISAR SECUENCIA","OK")))</f>
        <v/>
      </c>
      <c r="H932">
        <f>IF(Vehiculos!A932="","",Vehiculos!A932)</f>
        <v/>
      </c>
      <c r="K932">
        <f>IF(Catalogos!H932="","",Catalogos!H932)</f>
        <v/>
      </c>
    </row>
    <row r="933" ht="21" customHeight="1">
      <c r="A933" s="15" t="n"/>
      <c r="B933" s="15" t="n"/>
      <c r="C933" s="27" t="n"/>
      <c r="D933" s="28" t="n"/>
      <c r="E933" s="21" t="n"/>
      <c r="F933" s="26">
        <f>IF(OR(B933="",C933="",D933=""),"",IF(COUNTIFS($B$2:$B$1001,B933,$C$2:$C$1001,"&lt;"&amp;C933)=0,"PRIMERA",IF(D933&lt;IFERROR(SUMPRODUCT(MAX(($B$2:$B$1001=B933)*($C$2:$C$1001&lt;C933)*$D$2:$D$1001)),0),"REVISAR SECUENCIA","OK")))</f>
        <v/>
      </c>
      <c r="H933">
        <f>IF(Vehiculos!A933="","",Vehiculos!A933)</f>
        <v/>
      </c>
      <c r="K933">
        <f>IF(Catalogos!H933="","",Catalogos!H933)</f>
        <v/>
      </c>
    </row>
    <row r="934" ht="21" customHeight="1">
      <c r="A934" s="15" t="n"/>
      <c r="B934" s="15" t="n"/>
      <c r="C934" s="27" t="n"/>
      <c r="D934" s="28" t="n"/>
      <c r="E934" s="21" t="n"/>
      <c r="F934" s="22">
        <f>IF(OR(B934="",C934="",D934=""),"",IF(COUNTIFS($B$2:$B$1001,B934,$C$2:$C$1001,"&lt;"&amp;C934)=0,"PRIMERA",IF(D934&lt;IFERROR(SUMPRODUCT(MAX(($B$2:$B$1001=B934)*($C$2:$C$1001&lt;C934)*$D$2:$D$1001)),0),"REVISAR SECUENCIA","OK")))</f>
        <v/>
      </c>
      <c r="H934">
        <f>IF(Vehiculos!A934="","",Vehiculos!A934)</f>
        <v/>
      </c>
      <c r="K934">
        <f>IF(Catalogos!H934="","",Catalogos!H934)</f>
        <v/>
      </c>
    </row>
    <row r="935" ht="21" customHeight="1">
      <c r="A935" s="15" t="n"/>
      <c r="B935" s="15" t="n"/>
      <c r="C935" s="27" t="n"/>
      <c r="D935" s="28" t="n"/>
      <c r="E935" s="21" t="n"/>
      <c r="F935" s="26">
        <f>IF(OR(B935="",C935="",D935=""),"",IF(COUNTIFS($B$2:$B$1001,B935,$C$2:$C$1001,"&lt;"&amp;C935)=0,"PRIMERA",IF(D935&lt;IFERROR(SUMPRODUCT(MAX(($B$2:$B$1001=B935)*($C$2:$C$1001&lt;C935)*$D$2:$D$1001)),0),"REVISAR SECUENCIA","OK")))</f>
        <v/>
      </c>
      <c r="H935">
        <f>IF(Vehiculos!A935="","",Vehiculos!A935)</f>
        <v/>
      </c>
      <c r="K935">
        <f>IF(Catalogos!H935="","",Catalogos!H935)</f>
        <v/>
      </c>
    </row>
    <row r="936" ht="21" customHeight="1">
      <c r="A936" s="15" t="n"/>
      <c r="B936" s="15" t="n"/>
      <c r="C936" s="27" t="n"/>
      <c r="D936" s="28" t="n"/>
      <c r="E936" s="21" t="n"/>
      <c r="F936" s="22">
        <f>IF(OR(B936="",C936="",D936=""),"",IF(COUNTIFS($B$2:$B$1001,B936,$C$2:$C$1001,"&lt;"&amp;C936)=0,"PRIMERA",IF(D936&lt;IFERROR(SUMPRODUCT(MAX(($B$2:$B$1001=B936)*($C$2:$C$1001&lt;C936)*$D$2:$D$1001)),0),"REVISAR SECUENCIA","OK")))</f>
        <v/>
      </c>
      <c r="H936">
        <f>IF(Vehiculos!A936="","",Vehiculos!A936)</f>
        <v/>
      </c>
      <c r="K936">
        <f>IF(Catalogos!H936="","",Catalogos!H936)</f>
        <v/>
      </c>
    </row>
    <row r="937" ht="21" customHeight="1">
      <c r="A937" s="15" t="n"/>
      <c r="B937" s="15" t="n"/>
      <c r="C937" s="27" t="n"/>
      <c r="D937" s="28" t="n"/>
      <c r="E937" s="21" t="n"/>
      <c r="F937" s="26">
        <f>IF(OR(B937="",C937="",D937=""),"",IF(COUNTIFS($B$2:$B$1001,B937,$C$2:$C$1001,"&lt;"&amp;C937)=0,"PRIMERA",IF(D937&lt;IFERROR(SUMPRODUCT(MAX(($B$2:$B$1001=B937)*($C$2:$C$1001&lt;C937)*$D$2:$D$1001)),0),"REVISAR SECUENCIA","OK")))</f>
        <v/>
      </c>
      <c r="H937">
        <f>IF(Vehiculos!A937="","",Vehiculos!A937)</f>
        <v/>
      </c>
      <c r="K937">
        <f>IF(Catalogos!H937="","",Catalogos!H937)</f>
        <v/>
      </c>
    </row>
    <row r="938" ht="21" customHeight="1">
      <c r="A938" s="15" t="n"/>
      <c r="B938" s="15" t="n"/>
      <c r="C938" s="27" t="n"/>
      <c r="D938" s="28" t="n"/>
      <c r="E938" s="21" t="n"/>
      <c r="F938" s="22">
        <f>IF(OR(B938="",C938="",D938=""),"",IF(COUNTIFS($B$2:$B$1001,B938,$C$2:$C$1001,"&lt;"&amp;C938)=0,"PRIMERA",IF(D938&lt;IFERROR(SUMPRODUCT(MAX(($B$2:$B$1001=B938)*($C$2:$C$1001&lt;C938)*$D$2:$D$1001)),0),"REVISAR SECUENCIA","OK")))</f>
        <v/>
      </c>
      <c r="H938">
        <f>IF(Vehiculos!A938="","",Vehiculos!A938)</f>
        <v/>
      </c>
      <c r="K938">
        <f>IF(Catalogos!H938="","",Catalogos!H938)</f>
        <v/>
      </c>
    </row>
    <row r="939" ht="21" customHeight="1">
      <c r="A939" s="15" t="n"/>
      <c r="B939" s="15" t="n"/>
      <c r="C939" s="27" t="n"/>
      <c r="D939" s="28" t="n"/>
      <c r="E939" s="21" t="n"/>
      <c r="F939" s="26">
        <f>IF(OR(B939="",C939="",D939=""),"",IF(COUNTIFS($B$2:$B$1001,B939,$C$2:$C$1001,"&lt;"&amp;C939)=0,"PRIMERA",IF(D939&lt;IFERROR(SUMPRODUCT(MAX(($B$2:$B$1001=B939)*($C$2:$C$1001&lt;C939)*$D$2:$D$1001)),0),"REVISAR SECUENCIA","OK")))</f>
        <v/>
      </c>
      <c r="H939">
        <f>IF(Vehiculos!A939="","",Vehiculos!A939)</f>
        <v/>
      </c>
      <c r="K939">
        <f>IF(Catalogos!H939="","",Catalogos!H939)</f>
        <v/>
      </c>
    </row>
    <row r="940" ht="21" customHeight="1">
      <c r="A940" s="15" t="n"/>
      <c r="B940" s="15" t="n"/>
      <c r="C940" s="27" t="n"/>
      <c r="D940" s="28" t="n"/>
      <c r="E940" s="21" t="n"/>
      <c r="F940" s="22">
        <f>IF(OR(B940="",C940="",D940=""),"",IF(COUNTIFS($B$2:$B$1001,B940,$C$2:$C$1001,"&lt;"&amp;C940)=0,"PRIMERA",IF(D940&lt;IFERROR(SUMPRODUCT(MAX(($B$2:$B$1001=B940)*($C$2:$C$1001&lt;C940)*$D$2:$D$1001)),0),"REVISAR SECUENCIA","OK")))</f>
        <v/>
      </c>
      <c r="H940">
        <f>IF(Vehiculos!A940="","",Vehiculos!A940)</f>
        <v/>
      </c>
      <c r="K940">
        <f>IF(Catalogos!H940="","",Catalogos!H940)</f>
        <v/>
      </c>
    </row>
    <row r="941" ht="21" customHeight="1">
      <c r="A941" s="15" t="n"/>
      <c r="B941" s="15" t="n"/>
      <c r="C941" s="27" t="n"/>
      <c r="D941" s="28" t="n"/>
      <c r="E941" s="21" t="n"/>
      <c r="F941" s="26">
        <f>IF(OR(B941="",C941="",D941=""),"",IF(COUNTIFS($B$2:$B$1001,B941,$C$2:$C$1001,"&lt;"&amp;C941)=0,"PRIMERA",IF(D941&lt;IFERROR(SUMPRODUCT(MAX(($B$2:$B$1001=B941)*($C$2:$C$1001&lt;C941)*$D$2:$D$1001)),0),"REVISAR SECUENCIA","OK")))</f>
        <v/>
      </c>
      <c r="H941">
        <f>IF(Vehiculos!A941="","",Vehiculos!A941)</f>
        <v/>
      </c>
      <c r="K941">
        <f>IF(Catalogos!H941="","",Catalogos!H941)</f>
        <v/>
      </c>
    </row>
    <row r="942" ht="21" customHeight="1">
      <c r="A942" s="15" t="n"/>
      <c r="B942" s="15" t="n"/>
      <c r="C942" s="27" t="n"/>
      <c r="D942" s="28" t="n"/>
      <c r="E942" s="21" t="n"/>
      <c r="F942" s="22">
        <f>IF(OR(B942="",C942="",D942=""),"",IF(COUNTIFS($B$2:$B$1001,B942,$C$2:$C$1001,"&lt;"&amp;C942)=0,"PRIMERA",IF(D942&lt;IFERROR(SUMPRODUCT(MAX(($B$2:$B$1001=B942)*($C$2:$C$1001&lt;C942)*$D$2:$D$1001)),0),"REVISAR SECUENCIA","OK")))</f>
        <v/>
      </c>
      <c r="H942">
        <f>IF(Vehiculos!A942="","",Vehiculos!A942)</f>
        <v/>
      </c>
      <c r="K942">
        <f>IF(Catalogos!H942="","",Catalogos!H942)</f>
        <v/>
      </c>
    </row>
    <row r="943" ht="21" customHeight="1">
      <c r="A943" s="15" t="n"/>
      <c r="B943" s="15" t="n"/>
      <c r="C943" s="27" t="n"/>
      <c r="D943" s="28" t="n"/>
      <c r="E943" s="21" t="n"/>
      <c r="F943" s="26">
        <f>IF(OR(B943="",C943="",D943=""),"",IF(COUNTIFS($B$2:$B$1001,B943,$C$2:$C$1001,"&lt;"&amp;C943)=0,"PRIMERA",IF(D943&lt;IFERROR(SUMPRODUCT(MAX(($B$2:$B$1001=B943)*($C$2:$C$1001&lt;C943)*$D$2:$D$1001)),0),"REVISAR SECUENCIA","OK")))</f>
        <v/>
      </c>
      <c r="H943">
        <f>IF(Vehiculos!A943="","",Vehiculos!A943)</f>
        <v/>
      </c>
      <c r="K943">
        <f>IF(Catalogos!H943="","",Catalogos!H943)</f>
        <v/>
      </c>
    </row>
    <row r="944" ht="21" customHeight="1">
      <c r="A944" s="15" t="n"/>
      <c r="B944" s="15" t="n"/>
      <c r="C944" s="27" t="n"/>
      <c r="D944" s="28" t="n"/>
      <c r="E944" s="21" t="n"/>
      <c r="F944" s="22">
        <f>IF(OR(B944="",C944="",D944=""),"",IF(COUNTIFS($B$2:$B$1001,B944,$C$2:$C$1001,"&lt;"&amp;C944)=0,"PRIMERA",IF(D944&lt;IFERROR(SUMPRODUCT(MAX(($B$2:$B$1001=B944)*($C$2:$C$1001&lt;C944)*$D$2:$D$1001)),0),"REVISAR SECUENCIA","OK")))</f>
        <v/>
      </c>
      <c r="H944">
        <f>IF(Vehiculos!A944="","",Vehiculos!A944)</f>
        <v/>
      </c>
      <c r="K944">
        <f>IF(Catalogos!H944="","",Catalogos!H944)</f>
        <v/>
      </c>
    </row>
    <row r="945" ht="21" customHeight="1">
      <c r="A945" s="15" t="n"/>
      <c r="B945" s="15" t="n"/>
      <c r="C945" s="27" t="n"/>
      <c r="D945" s="28" t="n"/>
      <c r="E945" s="21" t="n"/>
      <c r="F945" s="26">
        <f>IF(OR(B945="",C945="",D945=""),"",IF(COUNTIFS($B$2:$B$1001,B945,$C$2:$C$1001,"&lt;"&amp;C945)=0,"PRIMERA",IF(D945&lt;IFERROR(SUMPRODUCT(MAX(($B$2:$B$1001=B945)*($C$2:$C$1001&lt;C945)*$D$2:$D$1001)),0),"REVISAR SECUENCIA","OK")))</f>
        <v/>
      </c>
      <c r="H945">
        <f>IF(Vehiculos!A945="","",Vehiculos!A945)</f>
        <v/>
      </c>
      <c r="K945">
        <f>IF(Catalogos!H945="","",Catalogos!H945)</f>
        <v/>
      </c>
    </row>
    <row r="946" ht="21" customHeight="1">
      <c r="A946" s="15" t="n"/>
      <c r="B946" s="15" t="n"/>
      <c r="C946" s="27" t="n"/>
      <c r="D946" s="28" t="n"/>
      <c r="E946" s="21" t="n"/>
      <c r="F946" s="22">
        <f>IF(OR(B946="",C946="",D946=""),"",IF(COUNTIFS($B$2:$B$1001,B946,$C$2:$C$1001,"&lt;"&amp;C946)=0,"PRIMERA",IF(D946&lt;IFERROR(SUMPRODUCT(MAX(($B$2:$B$1001=B946)*($C$2:$C$1001&lt;C946)*$D$2:$D$1001)),0),"REVISAR SECUENCIA","OK")))</f>
        <v/>
      </c>
      <c r="H946">
        <f>IF(Vehiculos!A946="","",Vehiculos!A946)</f>
        <v/>
      </c>
      <c r="K946">
        <f>IF(Catalogos!H946="","",Catalogos!H946)</f>
        <v/>
      </c>
    </row>
    <row r="947" ht="21" customHeight="1">
      <c r="A947" s="15" t="n"/>
      <c r="B947" s="15" t="n"/>
      <c r="C947" s="27" t="n"/>
      <c r="D947" s="28" t="n"/>
      <c r="E947" s="21" t="n"/>
      <c r="F947" s="26">
        <f>IF(OR(B947="",C947="",D947=""),"",IF(COUNTIFS($B$2:$B$1001,B947,$C$2:$C$1001,"&lt;"&amp;C947)=0,"PRIMERA",IF(D947&lt;IFERROR(SUMPRODUCT(MAX(($B$2:$B$1001=B947)*($C$2:$C$1001&lt;C947)*$D$2:$D$1001)),0),"REVISAR SECUENCIA","OK")))</f>
        <v/>
      </c>
      <c r="H947">
        <f>IF(Vehiculos!A947="","",Vehiculos!A947)</f>
        <v/>
      </c>
      <c r="K947">
        <f>IF(Catalogos!H947="","",Catalogos!H947)</f>
        <v/>
      </c>
    </row>
    <row r="948" ht="21" customHeight="1">
      <c r="A948" s="15" t="n"/>
      <c r="B948" s="15" t="n"/>
      <c r="C948" s="27" t="n"/>
      <c r="D948" s="28" t="n"/>
      <c r="E948" s="21" t="n"/>
      <c r="F948" s="22">
        <f>IF(OR(B948="",C948="",D948=""),"",IF(COUNTIFS($B$2:$B$1001,B948,$C$2:$C$1001,"&lt;"&amp;C948)=0,"PRIMERA",IF(D948&lt;IFERROR(SUMPRODUCT(MAX(($B$2:$B$1001=B948)*($C$2:$C$1001&lt;C948)*$D$2:$D$1001)),0),"REVISAR SECUENCIA","OK")))</f>
        <v/>
      </c>
      <c r="H948">
        <f>IF(Vehiculos!A948="","",Vehiculos!A948)</f>
        <v/>
      </c>
      <c r="K948">
        <f>IF(Catalogos!H948="","",Catalogos!H948)</f>
        <v/>
      </c>
    </row>
    <row r="949" ht="21" customHeight="1">
      <c r="A949" s="15" t="n"/>
      <c r="B949" s="15" t="n"/>
      <c r="C949" s="27" t="n"/>
      <c r="D949" s="28" t="n"/>
      <c r="E949" s="21" t="n"/>
      <c r="F949" s="26">
        <f>IF(OR(B949="",C949="",D949=""),"",IF(COUNTIFS($B$2:$B$1001,B949,$C$2:$C$1001,"&lt;"&amp;C949)=0,"PRIMERA",IF(D949&lt;IFERROR(SUMPRODUCT(MAX(($B$2:$B$1001=B949)*($C$2:$C$1001&lt;C949)*$D$2:$D$1001)),0),"REVISAR SECUENCIA","OK")))</f>
        <v/>
      </c>
      <c r="H949">
        <f>IF(Vehiculos!A949="","",Vehiculos!A949)</f>
        <v/>
      </c>
      <c r="K949">
        <f>IF(Catalogos!H949="","",Catalogos!H949)</f>
        <v/>
      </c>
    </row>
    <row r="950" ht="21" customHeight="1">
      <c r="A950" s="15" t="n"/>
      <c r="B950" s="15" t="n"/>
      <c r="C950" s="27" t="n"/>
      <c r="D950" s="28" t="n"/>
      <c r="E950" s="21" t="n"/>
      <c r="F950" s="22">
        <f>IF(OR(B950="",C950="",D950=""),"",IF(COUNTIFS($B$2:$B$1001,B950,$C$2:$C$1001,"&lt;"&amp;C950)=0,"PRIMERA",IF(D950&lt;IFERROR(SUMPRODUCT(MAX(($B$2:$B$1001=B950)*($C$2:$C$1001&lt;C950)*$D$2:$D$1001)),0),"REVISAR SECUENCIA","OK")))</f>
        <v/>
      </c>
      <c r="H950">
        <f>IF(Vehiculos!A950="","",Vehiculos!A950)</f>
        <v/>
      </c>
      <c r="K950">
        <f>IF(Catalogos!H950="","",Catalogos!H950)</f>
        <v/>
      </c>
    </row>
    <row r="951" ht="21" customHeight="1">
      <c r="A951" s="15" t="n"/>
      <c r="B951" s="15" t="n"/>
      <c r="C951" s="27" t="n"/>
      <c r="D951" s="28" t="n"/>
      <c r="E951" s="21" t="n"/>
      <c r="F951" s="26">
        <f>IF(OR(B951="",C951="",D951=""),"",IF(COUNTIFS($B$2:$B$1001,B951,$C$2:$C$1001,"&lt;"&amp;C951)=0,"PRIMERA",IF(D951&lt;IFERROR(SUMPRODUCT(MAX(($B$2:$B$1001=B951)*($C$2:$C$1001&lt;C951)*$D$2:$D$1001)),0),"REVISAR SECUENCIA","OK")))</f>
        <v/>
      </c>
      <c r="H951">
        <f>IF(Vehiculos!A951="","",Vehiculos!A951)</f>
        <v/>
      </c>
      <c r="K951">
        <f>IF(Catalogos!H951="","",Catalogos!H951)</f>
        <v/>
      </c>
    </row>
    <row r="952" ht="21" customHeight="1">
      <c r="A952" s="15" t="n"/>
      <c r="B952" s="15" t="n"/>
      <c r="C952" s="27" t="n"/>
      <c r="D952" s="28" t="n"/>
      <c r="E952" s="21" t="n"/>
      <c r="F952" s="22">
        <f>IF(OR(B952="",C952="",D952=""),"",IF(COUNTIFS($B$2:$B$1001,B952,$C$2:$C$1001,"&lt;"&amp;C952)=0,"PRIMERA",IF(D952&lt;IFERROR(SUMPRODUCT(MAX(($B$2:$B$1001=B952)*($C$2:$C$1001&lt;C952)*$D$2:$D$1001)),0),"REVISAR SECUENCIA","OK")))</f>
        <v/>
      </c>
      <c r="H952">
        <f>IF(Vehiculos!A952="","",Vehiculos!A952)</f>
        <v/>
      </c>
      <c r="K952">
        <f>IF(Catalogos!H952="","",Catalogos!H952)</f>
        <v/>
      </c>
    </row>
    <row r="953" ht="21" customHeight="1">
      <c r="A953" s="15" t="n"/>
      <c r="B953" s="15" t="n"/>
      <c r="C953" s="27" t="n"/>
      <c r="D953" s="28" t="n"/>
      <c r="E953" s="21" t="n"/>
      <c r="F953" s="26">
        <f>IF(OR(B953="",C953="",D953=""),"",IF(COUNTIFS($B$2:$B$1001,B953,$C$2:$C$1001,"&lt;"&amp;C953)=0,"PRIMERA",IF(D953&lt;IFERROR(SUMPRODUCT(MAX(($B$2:$B$1001=B953)*($C$2:$C$1001&lt;C953)*$D$2:$D$1001)),0),"REVISAR SECUENCIA","OK")))</f>
        <v/>
      </c>
      <c r="H953">
        <f>IF(Vehiculos!A953="","",Vehiculos!A953)</f>
        <v/>
      </c>
      <c r="K953">
        <f>IF(Catalogos!H953="","",Catalogos!H953)</f>
        <v/>
      </c>
    </row>
    <row r="954" ht="21" customHeight="1">
      <c r="A954" s="15" t="n"/>
      <c r="B954" s="15" t="n"/>
      <c r="C954" s="27" t="n"/>
      <c r="D954" s="28" t="n"/>
      <c r="E954" s="21" t="n"/>
      <c r="F954" s="22">
        <f>IF(OR(B954="",C954="",D954=""),"",IF(COUNTIFS($B$2:$B$1001,B954,$C$2:$C$1001,"&lt;"&amp;C954)=0,"PRIMERA",IF(D954&lt;IFERROR(SUMPRODUCT(MAX(($B$2:$B$1001=B954)*($C$2:$C$1001&lt;C954)*$D$2:$D$1001)),0),"REVISAR SECUENCIA","OK")))</f>
        <v/>
      </c>
      <c r="H954">
        <f>IF(Vehiculos!A954="","",Vehiculos!A954)</f>
        <v/>
      </c>
      <c r="K954">
        <f>IF(Catalogos!H954="","",Catalogos!H954)</f>
        <v/>
      </c>
    </row>
    <row r="955" ht="21" customHeight="1">
      <c r="A955" s="15" t="n"/>
      <c r="B955" s="15" t="n"/>
      <c r="C955" s="27" t="n"/>
      <c r="D955" s="28" t="n"/>
      <c r="E955" s="21" t="n"/>
      <c r="F955" s="26">
        <f>IF(OR(B955="",C955="",D955=""),"",IF(COUNTIFS($B$2:$B$1001,B955,$C$2:$C$1001,"&lt;"&amp;C955)=0,"PRIMERA",IF(D955&lt;IFERROR(SUMPRODUCT(MAX(($B$2:$B$1001=B955)*($C$2:$C$1001&lt;C955)*$D$2:$D$1001)),0),"REVISAR SECUENCIA","OK")))</f>
        <v/>
      </c>
      <c r="H955">
        <f>IF(Vehiculos!A955="","",Vehiculos!A955)</f>
        <v/>
      </c>
      <c r="K955">
        <f>IF(Catalogos!H955="","",Catalogos!H955)</f>
        <v/>
      </c>
    </row>
    <row r="956" ht="21" customHeight="1">
      <c r="A956" s="15" t="n"/>
      <c r="B956" s="15" t="n"/>
      <c r="C956" s="27" t="n"/>
      <c r="D956" s="28" t="n"/>
      <c r="E956" s="21" t="n"/>
      <c r="F956" s="22">
        <f>IF(OR(B956="",C956="",D956=""),"",IF(COUNTIFS($B$2:$B$1001,B956,$C$2:$C$1001,"&lt;"&amp;C956)=0,"PRIMERA",IF(D956&lt;IFERROR(SUMPRODUCT(MAX(($B$2:$B$1001=B956)*($C$2:$C$1001&lt;C956)*$D$2:$D$1001)),0),"REVISAR SECUENCIA","OK")))</f>
        <v/>
      </c>
      <c r="H956">
        <f>IF(Vehiculos!A956="","",Vehiculos!A956)</f>
        <v/>
      </c>
      <c r="K956">
        <f>IF(Catalogos!H956="","",Catalogos!H956)</f>
        <v/>
      </c>
    </row>
    <row r="957" ht="21" customHeight="1">
      <c r="A957" s="15" t="n"/>
      <c r="B957" s="15" t="n"/>
      <c r="C957" s="27" t="n"/>
      <c r="D957" s="28" t="n"/>
      <c r="E957" s="21" t="n"/>
      <c r="F957" s="26">
        <f>IF(OR(B957="",C957="",D957=""),"",IF(COUNTIFS($B$2:$B$1001,B957,$C$2:$C$1001,"&lt;"&amp;C957)=0,"PRIMERA",IF(D957&lt;IFERROR(SUMPRODUCT(MAX(($B$2:$B$1001=B957)*($C$2:$C$1001&lt;C957)*$D$2:$D$1001)),0),"REVISAR SECUENCIA","OK")))</f>
        <v/>
      </c>
      <c r="H957">
        <f>IF(Vehiculos!A957="","",Vehiculos!A957)</f>
        <v/>
      </c>
      <c r="K957">
        <f>IF(Catalogos!H957="","",Catalogos!H957)</f>
        <v/>
      </c>
    </row>
    <row r="958" ht="21" customHeight="1">
      <c r="A958" s="15" t="n"/>
      <c r="B958" s="15" t="n"/>
      <c r="C958" s="27" t="n"/>
      <c r="D958" s="28" t="n"/>
      <c r="E958" s="21" t="n"/>
      <c r="F958" s="22">
        <f>IF(OR(B958="",C958="",D958=""),"",IF(COUNTIFS($B$2:$B$1001,B958,$C$2:$C$1001,"&lt;"&amp;C958)=0,"PRIMERA",IF(D958&lt;IFERROR(SUMPRODUCT(MAX(($B$2:$B$1001=B958)*($C$2:$C$1001&lt;C958)*$D$2:$D$1001)),0),"REVISAR SECUENCIA","OK")))</f>
        <v/>
      </c>
      <c r="H958">
        <f>IF(Vehiculos!A958="","",Vehiculos!A958)</f>
        <v/>
      </c>
      <c r="K958">
        <f>IF(Catalogos!H958="","",Catalogos!H958)</f>
        <v/>
      </c>
    </row>
    <row r="959" ht="21" customHeight="1">
      <c r="A959" s="15" t="n"/>
      <c r="B959" s="15" t="n"/>
      <c r="C959" s="27" t="n"/>
      <c r="D959" s="28" t="n"/>
      <c r="E959" s="21" t="n"/>
      <c r="F959" s="26">
        <f>IF(OR(B959="",C959="",D959=""),"",IF(COUNTIFS($B$2:$B$1001,B959,$C$2:$C$1001,"&lt;"&amp;C959)=0,"PRIMERA",IF(D959&lt;IFERROR(SUMPRODUCT(MAX(($B$2:$B$1001=B959)*($C$2:$C$1001&lt;C959)*$D$2:$D$1001)),0),"REVISAR SECUENCIA","OK")))</f>
        <v/>
      </c>
      <c r="H959">
        <f>IF(Vehiculos!A959="","",Vehiculos!A959)</f>
        <v/>
      </c>
      <c r="K959">
        <f>IF(Catalogos!H959="","",Catalogos!H959)</f>
        <v/>
      </c>
    </row>
    <row r="960" ht="21" customHeight="1">
      <c r="A960" s="15" t="n"/>
      <c r="B960" s="15" t="n"/>
      <c r="C960" s="27" t="n"/>
      <c r="D960" s="28" t="n"/>
      <c r="E960" s="21" t="n"/>
      <c r="F960" s="22">
        <f>IF(OR(B960="",C960="",D960=""),"",IF(COUNTIFS($B$2:$B$1001,B960,$C$2:$C$1001,"&lt;"&amp;C960)=0,"PRIMERA",IF(D960&lt;IFERROR(SUMPRODUCT(MAX(($B$2:$B$1001=B960)*($C$2:$C$1001&lt;C960)*$D$2:$D$1001)),0),"REVISAR SECUENCIA","OK")))</f>
        <v/>
      </c>
      <c r="H960">
        <f>IF(Vehiculos!A960="","",Vehiculos!A960)</f>
        <v/>
      </c>
      <c r="K960">
        <f>IF(Catalogos!H960="","",Catalogos!H960)</f>
        <v/>
      </c>
    </row>
    <row r="961" ht="21" customHeight="1">
      <c r="A961" s="15" t="n"/>
      <c r="B961" s="15" t="n"/>
      <c r="C961" s="27" t="n"/>
      <c r="D961" s="28" t="n"/>
      <c r="E961" s="21" t="n"/>
      <c r="F961" s="26">
        <f>IF(OR(B961="",C961="",D961=""),"",IF(COUNTIFS($B$2:$B$1001,B961,$C$2:$C$1001,"&lt;"&amp;C961)=0,"PRIMERA",IF(D961&lt;IFERROR(SUMPRODUCT(MAX(($B$2:$B$1001=B961)*($C$2:$C$1001&lt;C961)*$D$2:$D$1001)),0),"REVISAR SECUENCIA","OK")))</f>
        <v/>
      </c>
      <c r="H961">
        <f>IF(Vehiculos!A961="","",Vehiculos!A961)</f>
        <v/>
      </c>
      <c r="K961">
        <f>IF(Catalogos!H961="","",Catalogos!H961)</f>
        <v/>
      </c>
    </row>
    <row r="962" ht="21" customHeight="1">
      <c r="A962" s="15" t="n"/>
      <c r="B962" s="15" t="n"/>
      <c r="C962" s="27" t="n"/>
      <c r="D962" s="28" t="n"/>
      <c r="E962" s="21" t="n"/>
      <c r="F962" s="22">
        <f>IF(OR(B962="",C962="",D962=""),"",IF(COUNTIFS($B$2:$B$1001,B962,$C$2:$C$1001,"&lt;"&amp;C962)=0,"PRIMERA",IF(D962&lt;IFERROR(SUMPRODUCT(MAX(($B$2:$B$1001=B962)*($C$2:$C$1001&lt;C962)*$D$2:$D$1001)),0),"REVISAR SECUENCIA","OK")))</f>
        <v/>
      </c>
      <c r="H962">
        <f>IF(Vehiculos!A962="","",Vehiculos!A962)</f>
        <v/>
      </c>
      <c r="K962">
        <f>IF(Catalogos!H962="","",Catalogos!H962)</f>
        <v/>
      </c>
    </row>
    <row r="963" ht="21" customHeight="1">
      <c r="A963" s="15" t="n"/>
      <c r="B963" s="15" t="n"/>
      <c r="C963" s="27" t="n"/>
      <c r="D963" s="28" t="n"/>
      <c r="E963" s="21" t="n"/>
      <c r="F963" s="26">
        <f>IF(OR(B963="",C963="",D963=""),"",IF(COUNTIFS($B$2:$B$1001,B963,$C$2:$C$1001,"&lt;"&amp;C963)=0,"PRIMERA",IF(D963&lt;IFERROR(SUMPRODUCT(MAX(($B$2:$B$1001=B963)*($C$2:$C$1001&lt;C963)*$D$2:$D$1001)),0),"REVISAR SECUENCIA","OK")))</f>
        <v/>
      </c>
      <c r="H963">
        <f>IF(Vehiculos!A963="","",Vehiculos!A963)</f>
        <v/>
      </c>
      <c r="K963">
        <f>IF(Catalogos!H963="","",Catalogos!H963)</f>
        <v/>
      </c>
    </row>
    <row r="964" ht="21" customHeight="1">
      <c r="A964" s="15" t="n"/>
      <c r="B964" s="15" t="n"/>
      <c r="C964" s="27" t="n"/>
      <c r="D964" s="28" t="n"/>
      <c r="E964" s="21" t="n"/>
      <c r="F964" s="22">
        <f>IF(OR(B964="",C964="",D964=""),"",IF(COUNTIFS($B$2:$B$1001,B964,$C$2:$C$1001,"&lt;"&amp;C964)=0,"PRIMERA",IF(D964&lt;IFERROR(SUMPRODUCT(MAX(($B$2:$B$1001=B964)*($C$2:$C$1001&lt;C964)*$D$2:$D$1001)),0),"REVISAR SECUENCIA","OK")))</f>
        <v/>
      </c>
      <c r="H964">
        <f>IF(Vehiculos!A964="","",Vehiculos!A964)</f>
        <v/>
      </c>
      <c r="K964">
        <f>IF(Catalogos!H964="","",Catalogos!H964)</f>
        <v/>
      </c>
    </row>
    <row r="965" ht="21" customHeight="1">
      <c r="A965" s="15" t="n"/>
      <c r="B965" s="15" t="n"/>
      <c r="C965" s="27" t="n"/>
      <c r="D965" s="28" t="n"/>
      <c r="E965" s="21" t="n"/>
      <c r="F965" s="26">
        <f>IF(OR(B965="",C965="",D965=""),"",IF(COUNTIFS($B$2:$B$1001,B965,$C$2:$C$1001,"&lt;"&amp;C965)=0,"PRIMERA",IF(D965&lt;IFERROR(SUMPRODUCT(MAX(($B$2:$B$1001=B965)*($C$2:$C$1001&lt;C965)*$D$2:$D$1001)),0),"REVISAR SECUENCIA","OK")))</f>
        <v/>
      </c>
      <c r="H965">
        <f>IF(Vehiculos!A965="","",Vehiculos!A965)</f>
        <v/>
      </c>
      <c r="K965">
        <f>IF(Catalogos!H965="","",Catalogos!H965)</f>
        <v/>
      </c>
    </row>
    <row r="966" ht="21" customHeight="1">
      <c r="A966" s="15" t="n"/>
      <c r="B966" s="15" t="n"/>
      <c r="C966" s="27" t="n"/>
      <c r="D966" s="28" t="n"/>
      <c r="E966" s="21" t="n"/>
      <c r="F966" s="22">
        <f>IF(OR(B966="",C966="",D966=""),"",IF(COUNTIFS($B$2:$B$1001,B966,$C$2:$C$1001,"&lt;"&amp;C966)=0,"PRIMERA",IF(D966&lt;IFERROR(SUMPRODUCT(MAX(($B$2:$B$1001=B966)*($C$2:$C$1001&lt;C966)*$D$2:$D$1001)),0),"REVISAR SECUENCIA","OK")))</f>
        <v/>
      </c>
      <c r="H966">
        <f>IF(Vehiculos!A966="","",Vehiculos!A966)</f>
        <v/>
      </c>
      <c r="K966">
        <f>IF(Catalogos!H966="","",Catalogos!H966)</f>
        <v/>
      </c>
    </row>
    <row r="967" ht="21" customHeight="1">
      <c r="A967" s="15" t="n"/>
      <c r="B967" s="15" t="n"/>
      <c r="C967" s="27" t="n"/>
      <c r="D967" s="28" t="n"/>
      <c r="E967" s="21" t="n"/>
      <c r="F967" s="26">
        <f>IF(OR(B967="",C967="",D967=""),"",IF(COUNTIFS($B$2:$B$1001,B967,$C$2:$C$1001,"&lt;"&amp;C967)=0,"PRIMERA",IF(D967&lt;IFERROR(SUMPRODUCT(MAX(($B$2:$B$1001=B967)*($C$2:$C$1001&lt;C967)*$D$2:$D$1001)),0),"REVISAR SECUENCIA","OK")))</f>
        <v/>
      </c>
      <c r="H967">
        <f>IF(Vehiculos!A967="","",Vehiculos!A967)</f>
        <v/>
      </c>
      <c r="K967">
        <f>IF(Catalogos!H967="","",Catalogos!H967)</f>
        <v/>
      </c>
    </row>
    <row r="968" ht="21" customHeight="1">
      <c r="A968" s="15" t="n"/>
      <c r="B968" s="15" t="n"/>
      <c r="C968" s="27" t="n"/>
      <c r="D968" s="28" t="n"/>
      <c r="E968" s="21" t="n"/>
      <c r="F968" s="22">
        <f>IF(OR(B968="",C968="",D968=""),"",IF(COUNTIFS($B$2:$B$1001,B968,$C$2:$C$1001,"&lt;"&amp;C968)=0,"PRIMERA",IF(D968&lt;IFERROR(SUMPRODUCT(MAX(($B$2:$B$1001=B968)*($C$2:$C$1001&lt;C968)*$D$2:$D$1001)),0),"REVISAR SECUENCIA","OK")))</f>
        <v/>
      </c>
      <c r="H968">
        <f>IF(Vehiculos!A968="","",Vehiculos!A968)</f>
        <v/>
      </c>
      <c r="K968">
        <f>IF(Catalogos!H968="","",Catalogos!H968)</f>
        <v/>
      </c>
    </row>
    <row r="969" ht="21" customHeight="1">
      <c r="A969" s="15" t="n"/>
      <c r="B969" s="15" t="n"/>
      <c r="C969" s="27" t="n"/>
      <c r="D969" s="28" t="n"/>
      <c r="E969" s="21" t="n"/>
      <c r="F969" s="26">
        <f>IF(OR(B969="",C969="",D969=""),"",IF(COUNTIFS($B$2:$B$1001,B969,$C$2:$C$1001,"&lt;"&amp;C969)=0,"PRIMERA",IF(D969&lt;IFERROR(SUMPRODUCT(MAX(($B$2:$B$1001=B969)*($C$2:$C$1001&lt;C969)*$D$2:$D$1001)),0),"REVISAR SECUENCIA","OK")))</f>
        <v/>
      </c>
      <c r="H969">
        <f>IF(Vehiculos!A969="","",Vehiculos!A969)</f>
        <v/>
      </c>
      <c r="K969">
        <f>IF(Catalogos!H969="","",Catalogos!H969)</f>
        <v/>
      </c>
    </row>
    <row r="970" ht="21" customHeight="1">
      <c r="A970" s="15" t="n"/>
      <c r="B970" s="15" t="n"/>
      <c r="C970" s="27" t="n"/>
      <c r="D970" s="28" t="n"/>
      <c r="E970" s="21" t="n"/>
      <c r="F970" s="22">
        <f>IF(OR(B970="",C970="",D970=""),"",IF(COUNTIFS($B$2:$B$1001,B970,$C$2:$C$1001,"&lt;"&amp;C970)=0,"PRIMERA",IF(D970&lt;IFERROR(SUMPRODUCT(MAX(($B$2:$B$1001=B970)*($C$2:$C$1001&lt;C970)*$D$2:$D$1001)),0),"REVISAR SECUENCIA","OK")))</f>
        <v/>
      </c>
      <c r="H970">
        <f>IF(Vehiculos!A970="","",Vehiculos!A970)</f>
        <v/>
      </c>
      <c r="K970">
        <f>IF(Catalogos!H970="","",Catalogos!H970)</f>
        <v/>
      </c>
    </row>
    <row r="971" ht="21" customHeight="1">
      <c r="A971" s="15" t="n"/>
      <c r="B971" s="15" t="n"/>
      <c r="C971" s="27" t="n"/>
      <c r="D971" s="28" t="n"/>
      <c r="E971" s="21" t="n"/>
      <c r="F971" s="26">
        <f>IF(OR(B971="",C971="",D971=""),"",IF(COUNTIFS($B$2:$B$1001,B971,$C$2:$C$1001,"&lt;"&amp;C971)=0,"PRIMERA",IF(D971&lt;IFERROR(SUMPRODUCT(MAX(($B$2:$B$1001=B971)*($C$2:$C$1001&lt;C971)*$D$2:$D$1001)),0),"REVISAR SECUENCIA","OK")))</f>
        <v/>
      </c>
      <c r="H971">
        <f>IF(Vehiculos!A971="","",Vehiculos!A971)</f>
        <v/>
      </c>
      <c r="K971">
        <f>IF(Catalogos!H971="","",Catalogos!H971)</f>
        <v/>
      </c>
    </row>
    <row r="972" ht="21" customHeight="1">
      <c r="A972" s="15" t="n"/>
      <c r="B972" s="15" t="n"/>
      <c r="C972" s="27" t="n"/>
      <c r="D972" s="28" t="n"/>
      <c r="E972" s="21" t="n"/>
      <c r="F972" s="22">
        <f>IF(OR(B972="",C972="",D972=""),"",IF(COUNTIFS($B$2:$B$1001,B972,$C$2:$C$1001,"&lt;"&amp;C972)=0,"PRIMERA",IF(D972&lt;IFERROR(SUMPRODUCT(MAX(($B$2:$B$1001=B972)*($C$2:$C$1001&lt;C972)*$D$2:$D$1001)),0),"REVISAR SECUENCIA","OK")))</f>
        <v/>
      </c>
      <c r="H972">
        <f>IF(Vehiculos!A972="","",Vehiculos!A972)</f>
        <v/>
      </c>
      <c r="K972">
        <f>IF(Catalogos!H972="","",Catalogos!H972)</f>
        <v/>
      </c>
    </row>
    <row r="973" ht="21" customHeight="1">
      <c r="A973" s="15" t="n"/>
      <c r="B973" s="15" t="n"/>
      <c r="C973" s="27" t="n"/>
      <c r="D973" s="28" t="n"/>
      <c r="E973" s="21" t="n"/>
      <c r="F973" s="26">
        <f>IF(OR(B973="",C973="",D973=""),"",IF(COUNTIFS($B$2:$B$1001,B973,$C$2:$C$1001,"&lt;"&amp;C973)=0,"PRIMERA",IF(D973&lt;IFERROR(SUMPRODUCT(MAX(($B$2:$B$1001=B973)*($C$2:$C$1001&lt;C973)*$D$2:$D$1001)),0),"REVISAR SECUENCIA","OK")))</f>
        <v/>
      </c>
      <c r="H973">
        <f>IF(Vehiculos!A973="","",Vehiculos!A973)</f>
        <v/>
      </c>
      <c r="K973">
        <f>IF(Catalogos!H973="","",Catalogos!H973)</f>
        <v/>
      </c>
    </row>
    <row r="974" ht="21" customHeight="1">
      <c r="A974" s="15" t="n"/>
      <c r="B974" s="15" t="n"/>
      <c r="C974" s="27" t="n"/>
      <c r="D974" s="28" t="n"/>
      <c r="E974" s="21" t="n"/>
      <c r="F974" s="22">
        <f>IF(OR(B974="",C974="",D974=""),"",IF(COUNTIFS($B$2:$B$1001,B974,$C$2:$C$1001,"&lt;"&amp;C974)=0,"PRIMERA",IF(D974&lt;IFERROR(SUMPRODUCT(MAX(($B$2:$B$1001=B974)*($C$2:$C$1001&lt;C974)*$D$2:$D$1001)),0),"REVISAR SECUENCIA","OK")))</f>
        <v/>
      </c>
      <c r="H974">
        <f>IF(Vehiculos!A974="","",Vehiculos!A974)</f>
        <v/>
      </c>
      <c r="K974">
        <f>IF(Catalogos!H974="","",Catalogos!H974)</f>
        <v/>
      </c>
    </row>
    <row r="975" ht="21" customHeight="1">
      <c r="A975" s="15" t="n"/>
      <c r="B975" s="15" t="n"/>
      <c r="C975" s="27" t="n"/>
      <c r="D975" s="28" t="n"/>
      <c r="E975" s="21" t="n"/>
      <c r="F975" s="26">
        <f>IF(OR(B975="",C975="",D975=""),"",IF(COUNTIFS($B$2:$B$1001,B975,$C$2:$C$1001,"&lt;"&amp;C975)=0,"PRIMERA",IF(D975&lt;IFERROR(SUMPRODUCT(MAX(($B$2:$B$1001=B975)*($C$2:$C$1001&lt;C975)*$D$2:$D$1001)),0),"REVISAR SECUENCIA","OK")))</f>
        <v/>
      </c>
      <c r="H975">
        <f>IF(Vehiculos!A975="","",Vehiculos!A975)</f>
        <v/>
      </c>
      <c r="K975">
        <f>IF(Catalogos!H975="","",Catalogos!H975)</f>
        <v/>
      </c>
    </row>
    <row r="976" ht="21" customHeight="1">
      <c r="A976" s="15" t="n"/>
      <c r="B976" s="15" t="n"/>
      <c r="C976" s="27" t="n"/>
      <c r="D976" s="28" t="n"/>
      <c r="E976" s="21" t="n"/>
      <c r="F976" s="22">
        <f>IF(OR(B976="",C976="",D976=""),"",IF(COUNTIFS($B$2:$B$1001,B976,$C$2:$C$1001,"&lt;"&amp;C976)=0,"PRIMERA",IF(D976&lt;IFERROR(SUMPRODUCT(MAX(($B$2:$B$1001=B976)*($C$2:$C$1001&lt;C976)*$D$2:$D$1001)),0),"REVISAR SECUENCIA","OK")))</f>
        <v/>
      </c>
      <c r="H976">
        <f>IF(Vehiculos!A976="","",Vehiculos!A976)</f>
        <v/>
      </c>
      <c r="K976">
        <f>IF(Catalogos!H976="","",Catalogos!H976)</f>
        <v/>
      </c>
    </row>
    <row r="977" ht="21" customHeight="1">
      <c r="A977" s="15" t="n"/>
      <c r="B977" s="15" t="n"/>
      <c r="C977" s="27" t="n"/>
      <c r="D977" s="28" t="n"/>
      <c r="E977" s="21" t="n"/>
      <c r="F977" s="26">
        <f>IF(OR(B977="",C977="",D977=""),"",IF(COUNTIFS($B$2:$B$1001,B977,$C$2:$C$1001,"&lt;"&amp;C977)=0,"PRIMERA",IF(D977&lt;IFERROR(SUMPRODUCT(MAX(($B$2:$B$1001=B977)*($C$2:$C$1001&lt;C977)*$D$2:$D$1001)),0),"REVISAR SECUENCIA","OK")))</f>
        <v/>
      </c>
      <c r="H977">
        <f>IF(Vehiculos!A977="","",Vehiculos!A977)</f>
        <v/>
      </c>
      <c r="K977">
        <f>IF(Catalogos!H977="","",Catalogos!H977)</f>
        <v/>
      </c>
    </row>
    <row r="978" ht="21" customHeight="1">
      <c r="A978" s="15" t="n"/>
      <c r="B978" s="15" t="n"/>
      <c r="C978" s="27" t="n"/>
      <c r="D978" s="28" t="n"/>
      <c r="E978" s="21" t="n"/>
      <c r="F978" s="22">
        <f>IF(OR(B978="",C978="",D978=""),"",IF(COUNTIFS($B$2:$B$1001,B978,$C$2:$C$1001,"&lt;"&amp;C978)=0,"PRIMERA",IF(D978&lt;IFERROR(SUMPRODUCT(MAX(($B$2:$B$1001=B978)*($C$2:$C$1001&lt;C978)*$D$2:$D$1001)),0),"REVISAR SECUENCIA","OK")))</f>
        <v/>
      </c>
      <c r="H978">
        <f>IF(Vehiculos!A978="","",Vehiculos!A978)</f>
        <v/>
      </c>
      <c r="K978">
        <f>IF(Catalogos!H978="","",Catalogos!H978)</f>
        <v/>
      </c>
    </row>
    <row r="979" ht="21" customHeight="1">
      <c r="A979" s="15" t="n"/>
      <c r="B979" s="15" t="n"/>
      <c r="C979" s="27" t="n"/>
      <c r="D979" s="28" t="n"/>
      <c r="E979" s="21" t="n"/>
      <c r="F979" s="26">
        <f>IF(OR(B979="",C979="",D979=""),"",IF(COUNTIFS($B$2:$B$1001,B979,$C$2:$C$1001,"&lt;"&amp;C979)=0,"PRIMERA",IF(D979&lt;IFERROR(SUMPRODUCT(MAX(($B$2:$B$1001=B979)*($C$2:$C$1001&lt;C979)*$D$2:$D$1001)),0),"REVISAR SECUENCIA","OK")))</f>
        <v/>
      </c>
      <c r="H979">
        <f>IF(Vehiculos!A979="","",Vehiculos!A979)</f>
        <v/>
      </c>
      <c r="K979">
        <f>IF(Catalogos!H979="","",Catalogos!H979)</f>
        <v/>
      </c>
    </row>
    <row r="980" ht="21" customHeight="1">
      <c r="A980" s="15" t="n"/>
      <c r="B980" s="15" t="n"/>
      <c r="C980" s="27" t="n"/>
      <c r="D980" s="28" t="n"/>
      <c r="E980" s="21" t="n"/>
      <c r="F980" s="22">
        <f>IF(OR(B980="",C980="",D980=""),"",IF(COUNTIFS($B$2:$B$1001,B980,$C$2:$C$1001,"&lt;"&amp;C980)=0,"PRIMERA",IF(D980&lt;IFERROR(SUMPRODUCT(MAX(($B$2:$B$1001=B980)*($C$2:$C$1001&lt;C980)*$D$2:$D$1001)),0),"REVISAR SECUENCIA","OK")))</f>
        <v/>
      </c>
      <c r="H980">
        <f>IF(Vehiculos!A980="","",Vehiculos!A980)</f>
        <v/>
      </c>
      <c r="K980">
        <f>IF(Catalogos!H980="","",Catalogos!H980)</f>
        <v/>
      </c>
    </row>
    <row r="981" ht="21" customHeight="1">
      <c r="A981" s="15" t="n"/>
      <c r="B981" s="15" t="n"/>
      <c r="C981" s="27" t="n"/>
      <c r="D981" s="28" t="n"/>
      <c r="E981" s="21" t="n"/>
      <c r="F981" s="26">
        <f>IF(OR(B981="",C981="",D981=""),"",IF(COUNTIFS($B$2:$B$1001,B981,$C$2:$C$1001,"&lt;"&amp;C981)=0,"PRIMERA",IF(D981&lt;IFERROR(SUMPRODUCT(MAX(($B$2:$B$1001=B981)*($C$2:$C$1001&lt;C981)*$D$2:$D$1001)),0),"REVISAR SECUENCIA","OK")))</f>
        <v/>
      </c>
      <c r="H981">
        <f>IF(Vehiculos!A981="","",Vehiculos!A981)</f>
        <v/>
      </c>
      <c r="K981">
        <f>IF(Catalogos!H981="","",Catalogos!H981)</f>
        <v/>
      </c>
    </row>
    <row r="982" ht="21" customHeight="1">
      <c r="A982" s="15" t="n"/>
      <c r="B982" s="15" t="n"/>
      <c r="C982" s="27" t="n"/>
      <c r="D982" s="28" t="n"/>
      <c r="E982" s="21" t="n"/>
      <c r="F982" s="22">
        <f>IF(OR(B982="",C982="",D982=""),"",IF(COUNTIFS($B$2:$B$1001,B982,$C$2:$C$1001,"&lt;"&amp;C982)=0,"PRIMERA",IF(D982&lt;IFERROR(SUMPRODUCT(MAX(($B$2:$B$1001=B982)*($C$2:$C$1001&lt;C982)*$D$2:$D$1001)),0),"REVISAR SECUENCIA","OK")))</f>
        <v/>
      </c>
      <c r="H982">
        <f>IF(Vehiculos!A982="","",Vehiculos!A982)</f>
        <v/>
      </c>
      <c r="K982">
        <f>IF(Catalogos!H982="","",Catalogos!H982)</f>
        <v/>
      </c>
    </row>
    <row r="983" ht="21" customHeight="1">
      <c r="A983" s="15" t="n"/>
      <c r="B983" s="15" t="n"/>
      <c r="C983" s="27" t="n"/>
      <c r="D983" s="28" t="n"/>
      <c r="E983" s="21" t="n"/>
      <c r="F983" s="26">
        <f>IF(OR(B983="",C983="",D983=""),"",IF(COUNTIFS($B$2:$B$1001,B983,$C$2:$C$1001,"&lt;"&amp;C983)=0,"PRIMERA",IF(D983&lt;IFERROR(SUMPRODUCT(MAX(($B$2:$B$1001=B983)*($C$2:$C$1001&lt;C983)*$D$2:$D$1001)),0),"REVISAR SECUENCIA","OK")))</f>
        <v/>
      </c>
      <c r="H983">
        <f>IF(Vehiculos!A983="","",Vehiculos!A983)</f>
        <v/>
      </c>
      <c r="K983">
        <f>IF(Catalogos!H983="","",Catalogos!H983)</f>
        <v/>
      </c>
    </row>
    <row r="984" ht="21" customHeight="1">
      <c r="A984" s="15" t="n"/>
      <c r="B984" s="15" t="n"/>
      <c r="C984" s="27" t="n"/>
      <c r="D984" s="28" t="n"/>
      <c r="E984" s="21" t="n"/>
      <c r="F984" s="22">
        <f>IF(OR(B984="",C984="",D984=""),"",IF(COUNTIFS($B$2:$B$1001,B984,$C$2:$C$1001,"&lt;"&amp;C984)=0,"PRIMERA",IF(D984&lt;IFERROR(SUMPRODUCT(MAX(($B$2:$B$1001=B984)*($C$2:$C$1001&lt;C984)*$D$2:$D$1001)),0),"REVISAR SECUENCIA","OK")))</f>
        <v/>
      </c>
      <c r="H984">
        <f>IF(Vehiculos!A984="","",Vehiculos!A984)</f>
        <v/>
      </c>
      <c r="K984">
        <f>IF(Catalogos!H984="","",Catalogos!H984)</f>
        <v/>
      </c>
    </row>
    <row r="985" ht="21" customHeight="1">
      <c r="A985" s="15" t="n"/>
      <c r="B985" s="15" t="n"/>
      <c r="C985" s="27" t="n"/>
      <c r="D985" s="28" t="n"/>
      <c r="E985" s="21" t="n"/>
      <c r="F985" s="26">
        <f>IF(OR(B985="",C985="",D985=""),"",IF(COUNTIFS($B$2:$B$1001,B985,$C$2:$C$1001,"&lt;"&amp;C985)=0,"PRIMERA",IF(D985&lt;IFERROR(SUMPRODUCT(MAX(($B$2:$B$1001=B985)*($C$2:$C$1001&lt;C985)*$D$2:$D$1001)),0),"REVISAR SECUENCIA","OK")))</f>
        <v/>
      </c>
      <c r="H985">
        <f>IF(Vehiculos!A985="","",Vehiculos!A985)</f>
        <v/>
      </c>
      <c r="K985">
        <f>IF(Catalogos!H985="","",Catalogos!H985)</f>
        <v/>
      </c>
    </row>
    <row r="986" ht="21" customHeight="1">
      <c r="A986" s="15" t="n"/>
      <c r="B986" s="15" t="n"/>
      <c r="C986" s="27" t="n"/>
      <c r="D986" s="28" t="n"/>
      <c r="E986" s="21" t="n"/>
      <c r="F986" s="22">
        <f>IF(OR(B986="",C986="",D986=""),"",IF(COUNTIFS($B$2:$B$1001,B986,$C$2:$C$1001,"&lt;"&amp;C986)=0,"PRIMERA",IF(D986&lt;IFERROR(SUMPRODUCT(MAX(($B$2:$B$1001=B986)*($C$2:$C$1001&lt;C986)*$D$2:$D$1001)),0),"REVISAR SECUENCIA","OK")))</f>
        <v/>
      </c>
      <c r="H986">
        <f>IF(Vehiculos!A986="","",Vehiculos!A986)</f>
        <v/>
      </c>
      <c r="K986">
        <f>IF(Catalogos!H986="","",Catalogos!H986)</f>
        <v/>
      </c>
    </row>
    <row r="987" ht="21" customHeight="1">
      <c r="A987" s="15" t="n"/>
      <c r="B987" s="15" t="n"/>
      <c r="C987" s="27" t="n"/>
      <c r="D987" s="28" t="n"/>
      <c r="E987" s="21" t="n"/>
      <c r="F987" s="26">
        <f>IF(OR(B987="",C987="",D987=""),"",IF(COUNTIFS($B$2:$B$1001,B987,$C$2:$C$1001,"&lt;"&amp;C987)=0,"PRIMERA",IF(D987&lt;IFERROR(SUMPRODUCT(MAX(($B$2:$B$1001=B987)*($C$2:$C$1001&lt;C987)*$D$2:$D$1001)),0),"REVISAR SECUENCIA","OK")))</f>
        <v/>
      </c>
      <c r="H987">
        <f>IF(Vehiculos!A987="","",Vehiculos!A987)</f>
        <v/>
      </c>
      <c r="K987">
        <f>IF(Catalogos!H987="","",Catalogos!H987)</f>
        <v/>
      </c>
    </row>
    <row r="988" ht="21" customHeight="1">
      <c r="A988" s="15" t="n"/>
      <c r="B988" s="15" t="n"/>
      <c r="C988" s="27" t="n"/>
      <c r="D988" s="28" t="n"/>
      <c r="E988" s="21" t="n"/>
      <c r="F988" s="22">
        <f>IF(OR(B988="",C988="",D988=""),"",IF(COUNTIFS($B$2:$B$1001,B988,$C$2:$C$1001,"&lt;"&amp;C988)=0,"PRIMERA",IF(D988&lt;IFERROR(SUMPRODUCT(MAX(($B$2:$B$1001=B988)*($C$2:$C$1001&lt;C988)*$D$2:$D$1001)),0),"REVISAR SECUENCIA","OK")))</f>
        <v/>
      </c>
      <c r="H988">
        <f>IF(Vehiculos!A988="","",Vehiculos!A988)</f>
        <v/>
      </c>
      <c r="K988">
        <f>IF(Catalogos!H988="","",Catalogos!H988)</f>
        <v/>
      </c>
    </row>
    <row r="989" ht="21" customHeight="1">
      <c r="A989" s="15" t="n"/>
      <c r="B989" s="15" t="n"/>
      <c r="C989" s="27" t="n"/>
      <c r="D989" s="28" t="n"/>
      <c r="E989" s="21" t="n"/>
      <c r="F989" s="26">
        <f>IF(OR(B989="",C989="",D989=""),"",IF(COUNTIFS($B$2:$B$1001,B989,$C$2:$C$1001,"&lt;"&amp;C989)=0,"PRIMERA",IF(D989&lt;IFERROR(SUMPRODUCT(MAX(($B$2:$B$1001=B989)*($C$2:$C$1001&lt;C989)*$D$2:$D$1001)),0),"REVISAR SECUENCIA","OK")))</f>
        <v/>
      </c>
      <c r="H989">
        <f>IF(Vehiculos!A989="","",Vehiculos!A989)</f>
        <v/>
      </c>
      <c r="K989">
        <f>IF(Catalogos!H989="","",Catalogos!H989)</f>
        <v/>
      </c>
    </row>
    <row r="990" ht="21" customHeight="1">
      <c r="A990" s="15" t="n"/>
      <c r="B990" s="15" t="n"/>
      <c r="C990" s="27" t="n"/>
      <c r="D990" s="28" t="n"/>
      <c r="E990" s="21" t="n"/>
      <c r="F990" s="22">
        <f>IF(OR(B990="",C990="",D990=""),"",IF(COUNTIFS($B$2:$B$1001,B990,$C$2:$C$1001,"&lt;"&amp;C990)=0,"PRIMERA",IF(D990&lt;IFERROR(SUMPRODUCT(MAX(($B$2:$B$1001=B990)*($C$2:$C$1001&lt;C990)*$D$2:$D$1001)),0),"REVISAR SECUENCIA","OK")))</f>
        <v/>
      </c>
      <c r="H990">
        <f>IF(Vehiculos!A990="","",Vehiculos!A990)</f>
        <v/>
      </c>
      <c r="K990">
        <f>IF(Catalogos!H990="","",Catalogos!H990)</f>
        <v/>
      </c>
    </row>
    <row r="991" ht="21" customHeight="1">
      <c r="A991" s="15" t="n"/>
      <c r="B991" s="15" t="n"/>
      <c r="C991" s="27" t="n"/>
      <c r="D991" s="28" t="n"/>
      <c r="E991" s="21" t="n"/>
      <c r="F991" s="26">
        <f>IF(OR(B991="",C991="",D991=""),"",IF(COUNTIFS($B$2:$B$1001,B991,$C$2:$C$1001,"&lt;"&amp;C991)=0,"PRIMERA",IF(D991&lt;IFERROR(SUMPRODUCT(MAX(($B$2:$B$1001=B991)*($C$2:$C$1001&lt;C991)*$D$2:$D$1001)),0),"REVISAR SECUENCIA","OK")))</f>
        <v/>
      </c>
      <c r="H991">
        <f>IF(Vehiculos!A991="","",Vehiculos!A991)</f>
        <v/>
      </c>
      <c r="K991">
        <f>IF(Catalogos!H991="","",Catalogos!H991)</f>
        <v/>
      </c>
    </row>
    <row r="992" ht="21" customHeight="1">
      <c r="A992" s="15" t="n"/>
      <c r="B992" s="15" t="n"/>
      <c r="C992" s="27" t="n"/>
      <c r="D992" s="28" t="n"/>
      <c r="E992" s="21" t="n"/>
      <c r="F992" s="22">
        <f>IF(OR(B992="",C992="",D992=""),"",IF(COUNTIFS($B$2:$B$1001,B992,$C$2:$C$1001,"&lt;"&amp;C992)=0,"PRIMERA",IF(D992&lt;IFERROR(SUMPRODUCT(MAX(($B$2:$B$1001=B992)*($C$2:$C$1001&lt;C992)*$D$2:$D$1001)),0),"REVISAR SECUENCIA","OK")))</f>
        <v/>
      </c>
      <c r="H992">
        <f>IF(Vehiculos!A992="","",Vehiculos!A992)</f>
        <v/>
      </c>
      <c r="K992">
        <f>IF(Catalogos!H992="","",Catalogos!H992)</f>
        <v/>
      </c>
    </row>
    <row r="993" ht="21" customHeight="1">
      <c r="A993" s="15" t="n"/>
      <c r="B993" s="15" t="n"/>
      <c r="C993" s="27" t="n"/>
      <c r="D993" s="28" t="n"/>
      <c r="E993" s="21" t="n"/>
      <c r="F993" s="26">
        <f>IF(OR(B993="",C993="",D993=""),"",IF(COUNTIFS($B$2:$B$1001,B993,$C$2:$C$1001,"&lt;"&amp;C993)=0,"PRIMERA",IF(D993&lt;IFERROR(SUMPRODUCT(MAX(($B$2:$B$1001=B993)*($C$2:$C$1001&lt;C993)*$D$2:$D$1001)),0),"REVISAR SECUENCIA","OK")))</f>
        <v/>
      </c>
      <c r="H993">
        <f>IF(Vehiculos!A993="","",Vehiculos!A993)</f>
        <v/>
      </c>
      <c r="K993">
        <f>IF(Catalogos!H993="","",Catalogos!H993)</f>
        <v/>
      </c>
    </row>
    <row r="994" ht="21" customHeight="1">
      <c r="A994" s="15" t="n"/>
      <c r="B994" s="15" t="n"/>
      <c r="C994" s="27" t="n"/>
      <c r="D994" s="28" t="n"/>
      <c r="E994" s="21" t="n"/>
      <c r="F994" s="22">
        <f>IF(OR(B994="",C994="",D994=""),"",IF(COUNTIFS($B$2:$B$1001,B994,$C$2:$C$1001,"&lt;"&amp;C994)=0,"PRIMERA",IF(D994&lt;IFERROR(SUMPRODUCT(MAX(($B$2:$B$1001=B994)*($C$2:$C$1001&lt;C994)*$D$2:$D$1001)),0),"REVISAR SECUENCIA","OK")))</f>
        <v/>
      </c>
      <c r="H994">
        <f>IF(Vehiculos!A994="","",Vehiculos!A994)</f>
        <v/>
      </c>
      <c r="K994">
        <f>IF(Catalogos!H994="","",Catalogos!H994)</f>
        <v/>
      </c>
    </row>
    <row r="995" ht="21" customHeight="1">
      <c r="A995" s="15" t="n"/>
      <c r="B995" s="15" t="n"/>
      <c r="C995" s="27" t="n"/>
      <c r="D995" s="28" t="n"/>
      <c r="E995" s="21" t="n"/>
      <c r="F995" s="26">
        <f>IF(OR(B995="",C995="",D995=""),"",IF(COUNTIFS($B$2:$B$1001,B995,$C$2:$C$1001,"&lt;"&amp;C995)=0,"PRIMERA",IF(D995&lt;IFERROR(SUMPRODUCT(MAX(($B$2:$B$1001=B995)*($C$2:$C$1001&lt;C995)*$D$2:$D$1001)),0),"REVISAR SECUENCIA","OK")))</f>
        <v/>
      </c>
      <c r="H995">
        <f>IF(Vehiculos!A995="","",Vehiculos!A995)</f>
        <v/>
      </c>
      <c r="K995">
        <f>IF(Catalogos!H995="","",Catalogos!H995)</f>
        <v/>
      </c>
    </row>
    <row r="996" ht="21" customHeight="1">
      <c r="A996" s="15" t="n"/>
      <c r="B996" s="15" t="n"/>
      <c r="C996" s="27" t="n"/>
      <c r="D996" s="28" t="n"/>
      <c r="E996" s="21" t="n"/>
      <c r="F996" s="22">
        <f>IF(OR(B996="",C996="",D996=""),"",IF(COUNTIFS($B$2:$B$1001,B996,$C$2:$C$1001,"&lt;"&amp;C996)=0,"PRIMERA",IF(D996&lt;IFERROR(SUMPRODUCT(MAX(($B$2:$B$1001=B996)*($C$2:$C$1001&lt;C996)*$D$2:$D$1001)),0),"REVISAR SECUENCIA","OK")))</f>
        <v/>
      </c>
      <c r="H996">
        <f>IF(Vehiculos!A996="","",Vehiculos!A996)</f>
        <v/>
      </c>
      <c r="K996">
        <f>IF(Catalogos!H996="","",Catalogos!H996)</f>
        <v/>
      </c>
    </row>
    <row r="997" ht="21" customHeight="1">
      <c r="A997" s="15" t="n"/>
      <c r="B997" s="15" t="n"/>
      <c r="C997" s="27" t="n"/>
      <c r="D997" s="28" t="n"/>
      <c r="E997" s="21" t="n"/>
      <c r="F997" s="26">
        <f>IF(OR(B997="",C997="",D997=""),"",IF(COUNTIFS($B$2:$B$1001,B997,$C$2:$C$1001,"&lt;"&amp;C997)=0,"PRIMERA",IF(D997&lt;IFERROR(SUMPRODUCT(MAX(($B$2:$B$1001=B997)*($C$2:$C$1001&lt;C997)*$D$2:$D$1001)),0),"REVISAR SECUENCIA","OK")))</f>
        <v/>
      </c>
      <c r="H997">
        <f>IF(Vehiculos!A997="","",Vehiculos!A997)</f>
        <v/>
      </c>
      <c r="K997">
        <f>IF(Catalogos!H997="","",Catalogos!H997)</f>
        <v/>
      </c>
    </row>
    <row r="998" ht="21" customHeight="1">
      <c r="A998" s="15" t="n"/>
      <c r="B998" s="15" t="n"/>
      <c r="C998" s="27" t="n"/>
      <c r="D998" s="28" t="n"/>
      <c r="E998" s="21" t="n"/>
      <c r="F998" s="22">
        <f>IF(OR(B998="",C998="",D998=""),"",IF(COUNTIFS($B$2:$B$1001,B998,$C$2:$C$1001,"&lt;"&amp;C998)=0,"PRIMERA",IF(D998&lt;IFERROR(SUMPRODUCT(MAX(($B$2:$B$1001=B998)*($C$2:$C$1001&lt;C998)*$D$2:$D$1001)),0),"REVISAR SECUENCIA","OK")))</f>
        <v/>
      </c>
      <c r="H998">
        <f>IF(Vehiculos!A998="","",Vehiculos!A998)</f>
        <v/>
      </c>
      <c r="K998">
        <f>IF(Catalogos!H998="","",Catalogos!H998)</f>
        <v/>
      </c>
    </row>
    <row r="999" ht="21" customHeight="1">
      <c r="A999" s="15" t="n"/>
      <c r="B999" s="15" t="n"/>
      <c r="C999" s="27" t="n"/>
      <c r="D999" s="28" t="n"/>
      <c r="E999" s="21" t="n"/>
      <c r="F999" s="26">
        <f>IF(OR(B999="",C999="",D999=""),"",IF(COUNTIFS($B$2:$B$1001,B999,$C$2:$C$1001,"&lt;"&amp;C999)=0,"PRIMERA",IF(D999&lt;IFERROR(SUMPRODUCT(MAX(($B$2:$B$1001=B999)*($C$2:$C$1001&lt;C999)*$D$2:$D$1001)),0),"REVISAR SECUENCIA","OK")))</f>
        <v/>
      </c>
      <c r="H999">
        <f>IF(Vehiculos!A999="","",Vehiculos!A999)</f>
        <v/>
      </c>
      <c r="K999">
        <f>IF(Catalogos!H999="","",Catalogos!H999)</f>
        <v/>
      </c>
    </row>
    <row r="1000" ht="21" customHeight="1">
      <c r="A1000" s="15" t="n"/>
      <c r="B1000" s="15" t="n"/>
      <c r="C1000" s="27" t="n"/>
      <c r="D1000" s="28" t="n"/>
      <c r="E1000" s="21" t="n"/>
      <c r="F1000" s="22">
        <f>IF(OR(B1000="",C1000="",D1000=""),"",IF(COUNTIFS($B$2:$B$1001,B1000,$C$2:$C$1001,"&lt;"&amp;C1000)=0,"PRIMERA",IF(D1000&lt;IFERROR(SUMPRODUCT(MAX(($B$2:$B$1001=B1000)*($C$2:$C$1001&lt;C1000)*$D$2:$D$1001)),0),"REVISAR SECUENCIA","OK")))</f>
        <v/>
      </c>
      <c r="H1000">
        <f>IF(Vehiculos!A1000="","",Vehiculos!A1000)</f>
        <v/>
      </c>
      <c r="K1000">
        <f>IF(Catalogos!H1000="","",Catalogos!H1000)</f>
        <v/>
      </c>
    </row>
    <row r="1001" ht="21" customHeight="1">
      <c r="A1001" s="15" t="n"/>
      <c r="B1001" s="15" t="n"/>
      <c r="C1001" s="27" t="n"/>
      <c r="D1001" s="28" t="n"/>
      <c r="E1001" s="21" t="n"/>
      <c r="F1001" s="26">
        <f>IF(OR(B1001="",C1001="",D1001=""),"",IF(COUNTIFS($B$2:$B$1001,B1001,$C$2:$C$1001,"&lt;"&amp;C1001)=0,"PRIMERA",IF(D1001&lt;IFERROR(SUMPRODUCT(MAX(($B$2:$B$1001=B1001)*($C$2:$C$1001&lt;C1001)*$D$2:$D$1001)),0),"REVISAR SECUENCIA","OK")))</f>
        <v/>
      </c>
      <c r="H1001">
        <f>IF(Vehiculos!A1001="","",Vehiculos!A1001)</f>
        <v/>
      </c>
      <c r="K1001">
        <f>IF(Catalogos!H1001="","",Catalogos!H1001)</f>
        <v/>
      </c>
    </row>
  </sheetData>
  <conditionalFormatting sqref="A2:A1001">
    <cfRule type="expression" priority="1" dxfId="0">
      <formula>AND($A2&lt;&gt;"",COUNTIF($A$2:$A$1001,$A2)&gt;1)</formula>
    </cfRule>
  </conditionalFormatting>
  <conditionalFormatting sqref="F2:F1001">
    <cfRule type="expression" priority="2" dxfId="2">
      <formula>$F2="REVISAR SECUENCIA"</formula>
    </cfRule>
  </conditionalFormatting>
  <dataValidations count="4">
    <dataValidation sqref="B2:B1001" showDropDown="0" showInputMessage="1" showErrorMessage="1" allowBlank="0" errorTitle="Captura no válida" error="Selecciona un ID de vehículo disponible en la lista." promptTitle="Vehículo" prompt="Selecciona el ID del vehículo relacionado." type="list" errorStyle="stop">
      <formula1>$H$2:$H$1001</formula1>
    </dataValidation>
    <dataValidation sqref="C2:C1001" showDropDown="0" showInputMessage="1" showErrorMessage="1" allowBlank="0" errorTitle="Captura no válida" error="La fecha no puede ser anterior a 01/01/2000 ni posterior a la fecha de corte." promptTitle="Fecha de lectura" prompt="Captura una fecha entre 01/01/2000 y la fecha de corte." type="date" errorStyle="stop" operator="between">
      <formula1>DATE(2000,1,1)</formula1>
      <formula2>$I$2</formula2>
    </dataValidation>
    <dataValidation sqref="D2:D1001" showDropDown="0" showInputMessage="1" showErrorMessage="1" allowBlank="0" errorTitle="Captura no válida" error="El kilometraje está fuera del intervalo configurado." promptTitle="Kilometraje" prompt="Captura un entero entre 0 y el máximo configurable." type="whole" errorStyle="stop" operator="between">
      <formula1>0</formula1>
      <formula2>$J$2</formula2>
    </dataValidation>
    <dataValidation sqref="E2:E1001" showDropDown="0" showInputMessage="1" showErrorMessage="1" allowBlank="0" errorTitle="Captura no válida" error="Selecciona Recepción, Actualización u Otro desde la lista." promptTitle="Origen de la lectura" prompt="Selecciona el origen administrativo." type="list" errorStyle="stop">
      <formula1>$K$2:$K$1001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32238"/>
    <outlinePr summaryBelow="1" summaryRight="1"/>
    <pageSetUpPr/>
  </sheetPr>
  <dimension ref="A1:M1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3" customWidth="1" min="9" max="9"/>
    <col width="18" customWidth="1" min="10" max="10"/>
    <col width="18" customWidth="1" min="11" max="11"/>
    <col width="3" customWidth="1" min="12" max="12"/>
    <col width="31" customWidth="1" min="13" max="13"/>
  </cols>
  <sheetData>
    <row r="1" ht="30" customHeight="1">
      <c r="A1" s="14" t="inlineStr">
        <is>
          <t>Tipo cliente</t>
        </is>
      </c>
      <c r="B1" s="14" t="inlineStr">
        <is>
          <t>Estado cliente</t>
        </is>
      </c>
      <c r="C1" s="14" t="inlineStr">
        <is>
          <t>Estado vehículo</t>
        </is>
      </c>
      <c r="D1" s="14" t="inlineStr">
        <is>
          <t>Marca</t>
        </is>
      </c>
      <c r="E1" s="14" t="inlineStr">
        <is>
          <t>Carrocería</t>
        </is>
      </c>
      <c r="F1" s="14" t="inlineStr">
        <is>
          <t>Combustible</t>
        </is>
      </c>
      <c r="G1" s="14" t="inlineStr">
        <is>
          <t>Transmisión</t>
        </is>
      </c>
      <c r="H1" s="14" t="inlineStr">
        <is>
          <t>Origen</t>
        </is>
      </c>
      <c r="J1" s="3" t="inlineStr">
        <is>
          <t>Parámetro</t>
        </is>
      </c>
      <c r="K1" s="3" t="inlineStr">
        <is>
          <t>Valor</t>
        </is>
      </c>
      <c r="M1" s="3" t="inlineStr">
        <is>
          <t>DATOS FICTICIOS SIN VALIDEZ</t>
        </is>
      </c>
    </row>
    <row r="2" ht="21" customHeight="1">
      <c r="A2" s="17" t="inlineStr">
        <is>
          <t>Particular</t>
        </is>
      </c>
      <c r="B2" s="17" t="inlineStr">
        <is>
          <t>Activo</t>
        </is>
      </c>
      <c r="C2" s="17" t="inlineStr">
        <is>
          <t>Activo</t>
        </is>
      </c>
      <c r="D2" s="17" t="inlineStr">
        <is>
          <t>Nissan</t>
        </is>
      </c>
      <c r="E2" s="17" t="inlineStr">
        <is>
          <t>Sedán</t>
        </is>
      </c>
      <c r="F2" s="17" t="inlineStr">
        <is>
          <t>Gasolina</t>
        </is>
      </c>
      <c r="G2" s="17" t="inlineStr">
        <is>
          <t>Manual</t>
        </is>
      </c>
      <c r="H2" s="17" t="inlineStr">
        <is>
          <t>Recepción</t>
        </is>
      </c>
      <c r="J2" s="9" t="inlineStr">
        <is>
          <t>FechaCorte</t>
        </is>
      </c>
      <c r="K2" s="27" t="n">
        <v>46274</v>
      </c>
    </row>
    <row r="3" ht="21" customHeight="1">
      <c r="A3" s="17" t="inlineStr">
        <is>
          <t>Empresa</t>
        </is>
      </c>
      <c r="B3" s="17" t="inlineStr">
        <is>
          <t>Inactivo</t>
        </is>
      </c>
      <c r="C3" s="17" t="inlineStr">
        <is>
          <t>Inactivo</t>
        </is>
      </c>
      <c r="D3" s="17" t="inlineStr">
        <is>
          <t>Chevrolet</t>
        </is>
      </c>
      <c r="E3" s="17" t="inlineStr">
        <is>
          <t>Hatchback</t>
        </is>
      </c>
      <c r="F3" s="17" t="inlineStr">
        <is>
          <t>Diésel</t>
        </is>
      </c>
      <c r="G3" s="17" t="inlineStr">
        <is>
          <t>Automática</t>
        </is>
      </c>
      <c r="H3" s="17" t="inlineStr">
        <is>
          <t>Actualización</t>
        </is>
      </c>
      <c r="J3" s="6" t="inlineStr">
        <is>
          <t>AnioMin</t>
        </is>
      </c>
      <c r="K3" s="18" t="n">
        <v>1950</v>
      </c>
    </row>
    <row r="4" ht="21" customHeight="1">
      <c r="A4" s="17" t="inlineStr">
        <is>
          <t>Otro</t>
        </is>
      </c>
      <c r="B4" s="17" t="n"/>
      <c r="C4" s="17" t="inlineStr">
        <is>
          <t>Vendido</t>
        </is>
      </c>
      <c r="D4" s="17" t="inlineStr">
        <is>
          <t>Toyota</t>
        </is>
      </c>
      <c r="E4" s="17" t="inlineStr">
        <is>
          <t>SUV</t>
        </is>
      </c>
      <c r="F4" s="17" t="inlineStr">
        <is>
          <t>Híbrido</t>
        </is>
      </c>
      <c r="G4" s="17" t="inlineStr">
        <is>
          <t>CVT</t>
        </is>
      </c>
      <c r="H4" s="17" t="inlineStr">
        <is>
          <t>Otro</t>
        </is>
      </c>
      <c r="J4" s="9" t="inlineStr">
        <is>
          <t>AnioMax</t>
        </is>
      </c>
      <c r="K4" s="29">
        <f>YEAR(K2)+1</f>
        <v/>
      </c>
    </row>
    <row r="5" ht="21" customHeight="1">
      <c r="A5" s="17" t="n"/>
      <c r="B5" s="17" t="n"/>
      <c r="C5" s="17" t="n"/>
      <c r="D5" s="17" t="inlineStr">
        <is>
          <t>Volkswagen</t>
        </is>
      </c>
      <c r="E5" s="17" t="inlineStr">
        <is>
          <t>Pickup</t>
        </is>
      </c>
      <c r="F5" s="17" t="inlineStr">
        <is>
          <t>Eléctrico</t>
        </is>
      </c>
      <c r="G5" s="17" t="inlineStr">
        <is>
          <t>Otra</t>
        </is>
      </c>
      <c r="H5" s="17" t="n"/>
      <c r="J5" s="6" t="inlineStr">
        <is>
          <t>KmMax</t>
        </is>
      </c>
      <c r="K5" s="28" t="n">
        <v>9999999</v>
      </c>
    </row>
    <row r="6" ht="21" customHeight="1">
      <c r="A6" s="17" t="n"/>
      <c r="B6" s="17" t="n"/>
      <c r="C6" s="17" t="n"/>
      <c r="D6" s="17" t="inlineStr">
        <is>
          <t>Kia</t>
        </is>
      </c>
      <c r="E6" s="17" t="inlineStr">
        <is>
          <t>Van</t>
        </is>
      </c>
      <c r="F6" s="17" t="inlineStr">
        <is>
          <t>Otro</t>
        </is>
      </c>
      <c r="G6" s="17" t="n"/>
      <c r="H6" s="17" t="n"/>
    </row>
    <row r="7" ht="21" customHeight="1">
      <c r="A7" s="17" t="n"/>
      <c r="B7" s="17" t="n"/>
      <c r="C7" s="17" t="n"/>
      <c r="D7" s="17" t="inlineStr">
        <is>
          <t>Mazda</t>
        </is>
      </c>
      <c r="E7" s="17" t="inlineStr">
        <is>
          <t>Coupé</t>
        </is>
      </c>
      <c r="F7" s="17" t="n"/>
      <c r="G7" s="17" t="n"/>
      <c r="H7" s="17" t="n"/>
    </row>
    <row r="8" ht="21" customHeight="1">
      <c r="A8" s="17" t="n"/>
      <c r="B8" s="17" t="n"/>
      <c r="C8" s="17" t="n"/>
      <c r="D8" s="17" t="inlineStr">
        <is>
          <t>Ford</t>
        </is>
      </c>
      <c r="E8" s="17" t="inlineStr">
        <is>
          <t>Otro</t>
        </is>
      </c>
      <c r="F8" s="17" t="n"/>
      <c r="G8" s="17" t="n"/>
      <c r="H8" s="17" t="n"/>
    </row>
    <row r="9" ht="21" customHeight="1">
      <c r="A9" s="17" t="n"/>
      <c r="B9" s="17" t="n"/>
      <c r="C9" s="17" t="n"/>
      <c r="D9" s="17" t="inlineStr">
        <is>
          <t>Honda</t>
        </is>
      </c>
      <c r="E9" s="17" t="n"/>
      <c r="F9" s="17" t="n"/>
      <c r="G9" s="17" t="n"/>
      <c r="H9" s="17" t="n"/>
    </row>
    <row r="10" ht="21" customHeight="1">
      <c r="A10" s="17" t="n"/>
      <c r="B10" s="17" t="n"/>
      <c r="C10" s="17" t="n"/>
      <c r="D10" s="17" t="inlineStr">
        <is>
          <t>Renault</t>
        </is>
      </c>
      <c r="E10" s="17" t="n"/>
      <c r="F10" s="17" t="n"/>
      <c r="G10" s="17" t="n"/>
      <c r="H10" s="17" t="n"/>
    </row>
    <row r="11" ht="21" customHeight="1">
      <c r="A11" s="17" t="n"/>
      <c r="B11" s="17" t="n"/>
      <c r="C11" s="17" t="n"/>
      <c r="D11" s="17" t="inlineStr">
        <is>
          <t>Hyundai</t>
        </is>
      </c>
      <c r="E11" s="17" t="n"/>
      <c r="F11" s="17" t="n"/>
      <c r="G11" s="17" t="n"/>
      <c r="H11" s="17" t="n"/>
    </row>
    <row r="12" ht="21" customHeight="1">
      <c r="A12" s="17" t="n"/>
      <c r="B12" s="17" t="n"/>
      <c r="C12" s="17" t="n"/>
      <c r="D12" s="17" t="inlineStr">
        <is>
          <t>Otro</t>
        </is>
      </c>
      <c r="E12" s="17" t="n"/>
      <c r="F12" s="17" t="n"/>
      <c r="G12" s="17" t="n"/>
      <c r="H12" s="17" t="n"/>
    </row>
    <row r="13" ht="21" customHeight="1">
      <c r="A13" s="17" t="n"/>
      <c r="B13" s="17" t="n"/>
      <c r="C13" s="17" t="n"/>
      <c r="D13" s="17" t="n"/>
      <c r="E13" s="17" t="n"/>
      <c r="F13" s="17" t="n"/>
      <c r="G13" s="17" t="n"/>
      <c r="H13" s="17" t="n"/>
    </row>
    <row r="14" ht="21" customHeight="1">
      <c r="A14" s="17" t="n"/>
      <c r="B14" s="17" t="n"/>
      <c r="C14" s="17" t="n"/>
      <c r="D14" s="17" t="n"/>
      <c r="E14" s="17" t="n"/>
      <c r="F14" s="17" t="n"/>
      <c r="G14" s="17" t="n"/>
      <c r="H14" s="17" t="n"/>
    </row>
    <row r="15" ht="21" customHeight="1">
      <c r="A15" s="17" t="n"/>
      <c r="B15" s="17" t="n"/>
      <c r="C15" s="17" t="n"/>
      <c r="D15" s="17" t="n"/>
      <c r="E15" s="17" t="n"/>
      <c r="F15" s="17" t="n"/>
      <c r="G15" s="17" t="n"/>
      <c r="H15" s="17" t="n"/>
    </row>
    <row r="16" ht="21" customHeight="1">
      <c r="A16" s="17" t="n"/>
      <c r="B16" s="17" t="n"/>
      <c r="C16" s="17" t="n"/>
      <c r="D16" s="17" t="n"/>
      <c r="E16" s="17" t="n"/>
      <c r="F16" s="17" t="n"/>
      <c r="G16" s="17" t="n"/>
      <c r="H16" s="17" t="n"/>
    </row>
    <row r="17" ht="21" customHeight="1">
      <c r="A17" s="17" t="n"/>
      <c r="B17" s="17" t="n"/>
      <c r="C17" s="17" t="n"/>
      <c r="D17" s="17" t="n"/>
      <c r="E17" s="17" t="n"/>
      <c r="F17" s="17" t="n"/>
      <c r="G17" s="17" t="n"/>
      <c r="H17" s="17" t="n"/>
    </row>
    <row r="18" ht="21" customHeight="1">
      <c r="A18" s="17" t="n"/>
      <c r="B18" s="17" t="n"/>
      <c r="C18" s="17" t="n"/>
      <c r="D18" s="17" t="n"/>
      <c r="E18" s="17" t="n"/>
      <c r="F18" s="17" t="n"/>
      <c r="G18" s="17" t="n"/>
      <c r="H18" s="17" t="n"/>
    </row>
    <row r="19" ht="21" customHeight="1">
      <c r="A19" s="17" t="n"/>
      <c r="B19" s="17" t="n"/>
      <c r="C19" s="17" t="n"/>
      <c r="D19" s="17" t="n"/>
      <c r="E19" s="17" t="n"/>
      <c r="F19" s="17" t="n"/>
      <c r="G19" s="17" t="n"/>
      <c r="H19" s="17" t="n"/>
    </row>
    <row r="20" ht="21" customHeight="1">
      <c r="A20" s="17" t="n"/>
      <c r="B20" s="17" t="n"/>
      <c r="C20" s="17" t="n"/>
      <c r="D20" s="17" t="n"/>
      <c r="E20" s="17" t="n"/>
      <c r="F20" s="17" t="n"/>
      <c r="G20" s="17" t="n"/>
      <c r="H20" s="17" t="n"/>
    </row>
    <row r="21" ht="21" customHeight="1">
      <c r="A21" s="17" t="n"/>
      <c r="B21" s="17" t="n"/>
      <c r="C21" s="17" t="n"/>
      <c r="D21" s="17" t="n"/>
      <c r="E21" s="17" t="n"/>
      <c r="F21" s="17" t="n"/>
      <c r="G21" s="17" t="n"/>
      <c r="H21" s="17" t="n"/>
    </row>
    <row r="22" ht="21" customHeight="1">
      <c r="A22" s="17" t="n"/>
      <c r="B22" s="17" t="n"/>
      <c r="C22" s="17" t="n"/>
      <c r="D22" s="17" t="n"/>
      <c r="E22" s="17" t="n"/>
      <c r="F22" s="17" t="n"/>
      <c r="G22" s="17" t="n"/>
      <c r="H22" s="17" t="n"/>
    </row>
    <row r="23" ht="21" customHeight="1">
      <c r="A23" s="17" t="n"/>
      <c r="B23" s="17" t="n"/>
      <c r="C23" s="17" t="n"/>
      <c r="D23" s="17" t="n"/>
      <c r="E23" s="17" t="n"/>
      <c r="F23" s="17" t="n"/>
      <c r="G23" s="17" t="n"/>
      <c r="H23" s="17" t="n"/>
    </row>
    <row r="24" ht="21" customHeight="1">
      <c r="A24" s="17" t="n"/>
      <c r="B24" s="17" t="n"/>
      <c r="C24" s="17" t="n"/>
      <c r="D24" s="17" t="n"/>
      <c r="E24" s="17" t="n"/>
      <c r="F24" s="17" t="n"/>
      <c r="G24" s="17" t="n"/>
      <c r="H24" s="17" t="n"/>
    </row>
    <row r="25" ht="21" customHeight="1">
      <c r="A25" s="17" t="n"/>
      <c r="B25" s="17" t="n"/>
      <c r="C25" s="17" t="n"/>
      <c r="D25" s="17" t="n"/>
      <c r="E25" s="17" t="n"/>
      <c r="F25" s="17" t="n"/>
      <c r="G25" s="17" t="n"/>
      <c r="H25" s="17" t="n"/>
    </row>
    <row r="26" ht="21" customHeight="1">
      <c r="A26" s="17" t="n"/>
      <c r="B26" s="17" t="n"/>
      <c r="C26" s="17" t="n"/>
      <c r="D26" s="17" t="n"/>
      <c r="E26" s="17" t="n"/>
      <c r="F26" s="17" t="n"/>
      <c r="G26" s="17" t="n"/>
      <c r="H26" s="17" t="n"/>
    </row>
    <row r="27" ht="21" customHeight="1">
      <c r="A27" s="17" t="n"/>
      <c r="B27" s="17" t="n"/>
      <c r="C27" s="17" t="n"/>
      <c r="D27" s="17" t="n"/>
      <c r="E27" s="17" t="n"/>
      <c r="F27" s="17" t="n"/>
      <c r="G27" s="17" t="n"/>
      <c r="H27" s="17" t="n"/>
    </row>
    <row r="28" ht="21" customHeight="1">
      <c r="A28" s="17" t="n"/>
      <c r="B28" s="17" t="n"/>
      <c r="C28" s="17" t="n"/>
      <c r="D28" s="17" t="n"/>
      <c r="E28" s="17" t="n"/>
      <c r="F28" s="17" t="n"/>
      <c r="G28" s="17" t="n"/>
      <c r="H28" s="17" t="n"/>
    </row>
    <row r="29" ht="21" customHeight="1">
      <c r="A29" s="17" t="n"/>
      <c r="B29" s="17" t="n"/>
      <c r="C29" s="17" t="n"/>
      <c r="D29" s="17" t="n"/>
      <c r="E29" s="17" t="n"/>
      <c r="F29" s="17" t="n"/>
      <c r="G29" s="17" t="n"/>
      <c r="H29" s="17" t="n"/>
    </row>
    <row r="30" ht="21" customHeight="1">
      <c r="A30" s="17" t="n"/>
      <c r="B30" s="17" t="n"/>
      <c r="C30" s="17" t="n"/>
      <c r="D30" s="17" t="n"/>
      <c r="E30" s="17" t="n"/>
      <c r="F30" s="17" t="n"/>
      <c r="G30" s="17" t="n"/>
      <c r="H30" s="17" t="n"/>
    </row>
    <row r="31" ht="21" customHeight="1">
      <c r="A31" s="17" t="n"/>
      <c r="B31" s="17" t="n"/>
      <c r="C31" s="17" t="n"/>
      <c r="D31" s="17" t="n"/>
      <c r="E31" s="17" t="n"/>
      <c r="F31" s="17" t="n"/>
      <c r="G31" s="17" t="n"/>
      <c r="H31" s="17" t="n"/>
    </row>
    <row r="32" ht="21" customHeight="1">
      <c r="A32" s="17" t="n"/>
      <c r="B32" s="17" t="n"/>
      <c r="C32" s="17" t="n"/>
      <c r="D32" s="17" t="n"/>
      <c r="E32" s="17" t="n"/>
      <c r="F32" s="17" t="n"/>
      <c r="G32" s="17" t="n"/>
      <c r="H32" s="17" t="n"/>
    </row>
    <row r="33" ht="21" customHeight="1">
      <c r="A33" s="17" t="n"/>
      <c r="B33" s="17" t="n"/>
      <c r="C33" s="17" t="n"/>
      <c r="D33" s="17" t="n"/>
      <c r="E33" s="17" t="n"/>
      <c r="F33" s="17" t="n"/>
      <c r="G33" s="17" t="n"/>
      <c r="H33" s="17" t="n"/>
    </row>
    <row r="34" ht="21" customHeight="1">
      <c r="A34" s="17" t="n"/>
      <c r="B34" s="17" t="n"/>
      <c r="C34" s="17" t="n"/>
      <c r="D34" s="17" t="n"/>
      <c r="E34" s="17" t="n"/>
      <c r="F34" s="17" t="n"/>
      <c r="G34" s="17" t="n"/>
      <c r="H34" s="17" t="n"/>
    </row>
    <row r="35" ht="21" customHeight="1">
      <c r="A35" s="17" t="n"/>
      <c r="B35" s="17" t="n"/>
      <c r="C35" s="17" t="n"/>
      <c r="D35" s="17" t="n"/>
      <c r="E35" s="17" t="n"/>
      <c r="F35" s="17" t="n"/>
      <c r="G35" s="17" t="n"/>
      <c r="H35" s="17" t="n"/>
    </row>
    <row r="36" ht="21" customHeight="1">
      <c r="A36" s="17" t="n"/>
      <c r="B36" s="17" t="n"/>
      <c r="C36" s="17" t="n"/>
      <c r="D36" s="17" t="n"/>
      <c r="E36" s="17" t="n"/>
      <c r="F36" s="17" t="n"/>
      <c r="G36" s="17" t="n"/>
      <c r="H36" s="17" t="n"/>
    </row>
    <row r="37" ht="21" customHeight="1">
      <c r="A37" s="17" t="n"/>
      <c r="B37" s="17" t="n"/>
      <c r="C37" s="17" t="n"/>
      <c r="D37" s="17" t="n"/>
      <c r="E37" s="17" t="n"/>
      <c r="F37" s="17" t="n"/>
      <c r="G37" s="17" t="n"/>
      <c r="H37" s="17" t="n"/>
    </row>
    <row r="38" ht="21" customHeight="1">
      <c r="A38" s="17" t="n"/>
      <c r="B38" s="17" t="n"/>
      <c r="C38" s="17" t="n"/>
      <c r="D38" s="17" t="n"/>
      <c r="E38" s="17" t="n"/>
      <c r="F38" s="17" t="n"/>
      <c r="G38" s="17" t="n"/>
      <c r="H38" s="17" t="n"/>
    </row>
    <row r="39" ht="21" customHeight="1">
      <c r="A39" s="17" t="n"/>
      <c r="B39" s="17" t="n"/>
      <c r="C39" s="17" t="n"/>
      <c r="D39" s="17" t="n"/>
      <c r="E39" s="17" t="n"/>
      <c r="F39" s="17" t="n"/>
      <c r="G39" s="17" t="n"/>
      <c r="H39" s="17" t="n"/>
    </row>
    <row r="40" ht="21" customHeight="1">
      <c r="A40" s="17" t="n"/>
      <c r="B40" s="17" t="n"/>
      <c r="C40" s="17" t="n"/>
      <c r="D40" s="17" t="n"/>
      <c r="E40" s="17" t="n"/>
      <c r="F40" s="17" t="n"/>
      <c r="G40" s="17" t="n"/>
      <c r="H40" s="17" t="n"/>
    </row>
    <row r="41" ht="21" customHeight="1">
      <c r="A41" s="17" t="n"/>
      <c r="B41" s="17" t="n"/>
      <c r="C41" s="17" t="n"/>
      <c r="D41" s="17" t="n"/>
      <c r="E41" s="17" t="n"/>
      <c r="F41" s="17" t="n"/>
      <c r="G41" s="17" t="n"/>
      <c r="H41" s="17" t="n"/>
    </row>
    <row r="42" ht="21" customHeight="1">
      <c r="A42" s="17" t="n"/>
      <c r="B42" s="17" t="n"/>
      <c r="C42" s="17" t="n"/>
      <c r="D42" s="17" t="n"/>
      <c r="E42" s="17" t="n"/>
      <c r="F42" s="17" t="n"/>
      <c r="G42" s="17" t="n"/>
      <c r="H42" s="17" t="n"/>
    </row>
    <row r="43" ht="21" customHeight="1">
      <c r="A43" s="17" t="n"/>
      <c r="B43" s="17" t="n"/>
      <c r="C43" s="17" t="n"/>
      <c r="D43" s="17" t="n"/>
      <c r="E43" s="17" t="n"/>
      <c r="F43" s="17" t="n"/>
      <c r="G43" s="17" t="n"/>
      <c r="H43" s="17" t="n"/>
    </row>
    <row r="44" ht="21" customHeight="1">
      <c r="A44" s="17" t="n"/>
      <c r="B44" s="17" t="n"/>
      <c r="C44" s="17" t="n"/>
      <c r="D44" s="17" t="n"/>
      <c r="E44" s="17" t="n"/>
      <c r="F44" s="17" t="n"/>
      <c r="G44" s="17" t="n"/>
      <c r="H44" s="17" t="n"/>
    </row>
    <row r="45" ht="21" customHeight="1">
      <c r="A45" s="17" t="n"/>
      <c r="B45" s="17" t="n"/>
      <c r="C45" s="17" t="n"/>
      <c r="D45" s="17" t="n"/>
      <c r="E45" s="17" t="n"/>
      <c r="F45" s="17" t="n"/>
      <c r="G45" s="17" t="n"/>
      <c r="H45" s="17" t="n"/>
    </row>
    <row r="46" ht="21" customHeight="1">
      <c r="A46" s="17" t="n"/>
      <c r="B46" s="17" t="n"/>
      <c r="C46" s="17" t="n"/>
      <c r="D46" s="17" t="n"/>
      <c r="E46" s="17" t="n"/>
      <c r="F46" s="17" t="n"/>
      <c r="G46" s="17" t="n"/>
      <c r="H46" s="17" t="n"/>
    </row>
    <row r="47" ht="21" customHeight="1">
      <c r="A47" s="17" t="n"/>
      <c r="B47" s="17" t="n"/>
      <c r="C47" s="17" t="n"/>
      <c r="D47" s="17" t="n"/>
      <c r="E47" s="17" t="n"/>
      <c r="F47" s="17" t="n"/>
      <c r="G47" s="17" t="n"/>
      <c r="H47" s="17" t="n"/>
    </row>
    <row r="48" ht="21" customHeight="1">
      <c r="A48" s="17" t="n"/>
      <c r="B48" s="17" t="n"/>
      <c r="C48" s="17" t="n"/>
      <c r="D48" s="17" t="n"/>
      <c r="E48" s="17" t="n"/>
      <c r="F48" s="17" t="n"/>
      <c r="G48" s="17" t="n"/>
      <c r="H48" s="17" t="n"/>
    </row>
    <row r="49" ht="21" customHeight="1">
      <c r="A49" s="17" t="n"/>
      <c r="B49" s="17" t="n"/>
      <c r="C49" s="17" t="n"/>
      <c r="D49" s="17" t="n"/>
      <c r="E49" s="17" t="n"/>
      <c r="F49" s="17" t="n"/>
      <c r="G49" s="17" t="n"/>
      <c r="H49" s="17" t="n"/>
    </row>
    <row r="50" ht="21" customHeight="1">
      <c r="A50" s="17" t="n"/>
      <c r="B50" s="17" t="n"/>
      <c r="C50" s="17" t="n"/>
      <c r="D50" s="17" t="n"/>
      <c r="E50" s="17" t="n"/>
      <c r="F50" s="17" t="n"/>
      <c r="G50" s="17" t="n"/>
      <c r="H50" s="17" t="n"/>
    </row>
    <row r="51" ht="21" customHeight="1">
      <c r="A51" s="17" t="n"/>
      <c r="B51" s="17" t="n"/>
      <c r="C51" s="17" t="n"/>
      <c r="D51" s="17" t="n"/>
      <c r="E51" s="17" t="n"/>
      <c r="F51" s="17" t="n"/>
      <c r="G51" s="17" t="n"/>
      <c r="H51" s="17" t="n"/>
    </row>
    <row r="52" ht="21" customHeight="1">
      <c r="A52" s="17" t="n"/>
      <c r="B52" s="17" t="n"/>
      <c r="C52" s="17" t="n"/>
      <c r="D52" s="17" t="n"/>
      <c r="E52" s="17" t="n"/>
      <c r="F52" s="17" t="n"/>
      <c r="G52" s="17" t="n"/>
      <c r="H52" s="17" t="n"/>
    </row>
    <row r="53" ht="21" customHeight="1">
      <c r="A53" s="17" t="n"/>
      <c r="B53" s="17" t="n"/>
      <c r="C53" s="17" t="n"/>
      <c r="D53" s="17" t="n"/>
      <c r="E53" s="17" t="n"/>
      <c r="F53" s="17" t="n"/>
      <c r="G53" s="17" t="n"/>
      <c r="H53" s="17" t="n"/>
    </row>
    <row r="54" ht="21" customHeight="1">
      <c r="A54" s="17" t="n"/>
      <c r="B54" s="17" t="n"/>
      <c r="C54" s="17" t="n"/>
      <c r="D54" s="17" t="n"/>
      <c r="E54" s="17" t="n"/>
      <c r="F54" s="17" t="n"/>
      <c r="G54" s="17" t="n"/>
      <c r="H54" s="17" t="n"/>
    </row>
    <row r="55" ht="21" customHeight="1">
      <c r="A55" s="17" t="n"/>
      <c r="B55" s="17" t="n"/>
      <c r="C55" s="17" t="n"/>
      <c r="D55" s="17" t="n"/>
      <c r="E55" s="17" t="n"/>
      <c r="F55" s="17" t="n"/>
      <c r="G55" s="17" t="n"/>
      <c r="H55" s="17" t="n"/>
    </row>
    <row r="56" ht="21" customHeight="1">
      <c r="A56" s="17" t="n"/>
      <c r="B56" s="17" t="n"/>
      <c r="C56" s="17" t="n"/>
      <c r="D56" s="17" t="n"/>
      <c r="E56" s="17" t="n"/>
      <c r="F56" s="17" t="n"/>
      <c r="G56" s="17" t="n"/>
      <c r="H56" s="17" t="n"/>
    </row>
    <row r="57" ht="21" customHeight="1">
      <c r="A57" s="17" t="n"/>
      <c r="B57" s="17" t="n"/>
      <c r="C57" s="17" t="n"/>
      <c r="D57" s="17" t="n"/>
      <c r="E57" s="17" t="n"/>
      <c r="F57" s="17" t="n"/>
      <c r="G57" s="17" t="n"/>
      <c r="H57" s="17" t="n"/>
    </row>
    <row r="58" ht="21" customHeight="1">
      <c r="A58" s="17" t="n"/>
      <c r="B58" s="17" t="n"/>
      <c r="C58" s="17" t="n"/>
      <c r="D58" s="17" t="n"/>
      <c r="E58" s="17" t="n"/>
      <c r="F58" s="17" t="n"/>
      <c r="G58" s="17" t="n"/>
      <c r="H58" s="17" t="n"/>
    </row>
    <row r="59" ht="21" customHeight="1">
      <c r="A59" s="17" t="n"/>
      <c r="B59" s="17" t="n"/>
      <c r="C59" s="17" t="n"/>
      <c r="D59" s="17" t="n"/>
      <c r="E59" s="17" t="n"/>
      <c r="F59" s="17" t="n"/>
      <c r="G59" s="17" t="n"/>
      <c r="H59" s="17" t="n"/>
    </row>
    <row r="60" ht="21" customHeight="1">
      <c r="A60" s="17" t="n"/>
      <c r="B60" s="17" t="n"/>
      <c r="C60" s="17" t="n"/>
      <c r="D60" s="17" t="n"/>
      <c r="E60" s="17" t="n"/>
      <c r="F60" s="17" t="n"/>
      <c r="G60" s="17" t="n"/>
      <c r="H60" s="17" t="n"/>
    </row>
    <row r="61" ht="21" customHeight="1">
      <c r="A61" s="17" t="n"/>
      <c r="B61" s="17" t="n"/>
      <c r="C61" s="17" t="n"/>
      <c r="D61" s="17" t="n"/>
      <c r="E61" s="17" t="n"/>
      <c r="F61" s="17" t="n"/>
      <c r="G61" s="17" t="n"/>
      <c r="H61" s="17" t="n"/>
    </row>
    <row r="62" ht="21" customHeight="1">
      <c r="A62" s="17" t="n"/>
      <c r="B62" s="17" t="n"/>
      <c r="C62" s="17" t="n"/>
      <c r="D62" s="17" t="n"/>
      <c r="E62" s="17" t="n"/>
      <c r="F62" s="17" t="n"/>
      <c r="G62" s="17" t="n"/>
      <c r="H62" s="17" t="n"/>
    </row>
    <row r="63" ht="21" customHeight="1">
      <c r="A63" s="17" t="n"/>
      <c r="B63" s="17" t="n"/>
      <c r="C63" s="17" t="n"/>
      <c r="D63" s="17" t="n"/>
      <c r="E63" s="17" t="n"/>
      <c r="F63" s="17" t="n"/>
      <c r="G63" s="17" t="n"/>
      <c r="H63" s="17" t="n"/>
    </row>
    <row r="64" ht="21" customHeight="1">
      <c r="A64" s="17" t="n"/>
      <c r="B64" s="17" t="n"/>
      <c r="C64" s="17" t="n"/>
      <c r="D64" s="17" t="n"/>
      <c r="E64" s="17" t="n"/>
      <c r="F64" s="17" t="n"/>
      <c r="G64" s="17" t="n"/>
      <c r="H64" s="17" t="n"/>
    </row>
    <row r="65" ht="21" customHeight="1">
      <c r="A65" s="17" t="n"/>
      <c r="B65" s="17" t="n"/>
      <c r="C65" s="17" t="n"/>
      <c r="D65" s="17" t="n"/>
      <c r="E65" s="17" t="n"/>
      <c r="F65" s="17" t="n"/>
      <c r="G65" s="17" t="n"/>
      <c r="H65" s="17" t="n"/>
    </row>
    <row r="66" ht="21" customHeight="1">
      <c r="A66" s="17" t="n"/>
      <c r="B66" s="17" t="n"/>
      <c r="C66" s="17" t="n"/>
      <c r="D66" s="17" t="n"/>
      <c r="E66" s="17" t="n"/>
      <c r="F66" s="17" t="n"/>
      <c r="G66" s="17" t="n"/>
      <c r="H66" s="17" t="n"/>
    </row>
    <row r="67" ht="21" customHeight="1">
      <c r="A67" s="17" t="n"/>
      <c r="B67" s="17" t="n"/>
      <c r="C67" s="17" t="n"/>
      <c r="D67" s="17" t="n"/>
      <c r="E67" s="17" t="n"/>
      <c r="F67" s="17" t="n"/>
      <c r="G67" s="17" t="n"/>
      <c r="H67" s="17" t="n"/>
    </row>
    <row r="68" ht="21" customHeight="1">
      <c r="A68" s="17" t="n"/>
      <c r="B68" s="17" t="n"/>
      <c r="C68" s="17" t="n"/>
      <c r="D68" s="17" t="n"/>
      <c r="E68" s="17" t="n"/>
      <c r="F68" s="17" t="n"/>
      <c r="G68" s="17" t="n"/>
      <c r="H68" s="17" t="n"/>
    </row>
    <row r="69" ht="21" customHeight="1">
      <c r="A69" s="17" t="n"/>
      <c r="B69" s="17" t="n"/>
      <c r="C69" s="17" t="n"/>
      <c r="D69" s="17" t="n"/>
      <c r="E69" s="17" t="n"/>
      <c r="F69" s="17" t="n"/>
      <c r="G69" s="17" t="n"/>
      <c r="H69" s="17" t="n"/>
    </row>
    <row r="70" ht="21" customHeight="1">
      <c r="A70" s="17" t="n"/>
      <c r="B70" s="17" t="n"/>
      <c r="C70" s="17" t="n"/>
      <c r="D70" s="17" t="n"/>
      <c r="E70" s="17" t="n"/>
      <c r="F70" s="17" t="n"/>
      <c r="G70" s="17" t="n"/>
      <c r="H70" s="17" t="n"/>
    </row>
    <row r="71" ht="21" customHeight="1">
      <c r="A71" s="17" t="n"/>
      <c r="B71" s="17" t="n"/>
      <c r="C71" s="17" t="n"/>
      <c r="D71" s="17" t="n"/>
      <c r="E71" s="17" t="n"/>
      <c r="F71" s="17" t="n"/>
      <c r="G71" s="17" t="n"/>
      <c r="H71" s="17" t="n"/>
    </row>
    <row r="72" ht="21" customHeight="1">
      <c r="A72" s="17" t="n"/>
      <c r="B72" s="17" t="n"/>
      <c r="C72" s="17" t="n"/>
      <c r="D72" s="17" t="n"/>
      <c r="E72" s="17" t="n"/>
      <c r="F72" s="17" t="n"/>
      <c r="G72" s="17" t="n"/>
      <c r="H72" s="17" t="n"/>
    </row>
    <row r="73" ht="21" customHeight="1">
      <c r="A73" s="17" t="n"/>
      <c r="B73" s="17" t="n"/>
      <c r="C73" s="17" t="n"/>
      <c r="D73" s="17" t="n"/>
      <c r="E73" s="17" t="n"/>
      <c r="F73" s="17" t="n"/>
      <c r="G73" s="17" t="n"/>
      <c r="H73" s="17" t="n"/>
    </row>
    <row r="74" ht="21" customHeight="1">
      <c r="A74" s="17" t="n"/>
      <c r="B74" s="17" t="n"/>
      <c r="C74" s="17" t="n"/>
      <c r="D74" s="17" t="n"/>
      <c r="E74" s="17" t="n"/>
      <c r="F74" s="17" t="n"/>
      <c r="G74" s="17" t="n"/>
      <c r="H74" s="17" t="n"/>
    </row>
    <row r="75" ht="21" customHeight="1">
      <c r="A75" s="17" t="n"/>
      <c r="B75" s="17" t="n"/>
      <c r="C75" s="17" t="n"/>
      <c r="D75" s="17" t="n"/>
      <c r="E75" s="17" t="n"/>
      <c r="F75" s="17" t="n"/>
      <c r="G75" s="17" t="n"/>
      <c r="H75" s="17" t="n"/>
    </row>
    <row r="76" ht="21" customHeight="1">
      <c r="A76" s="17" t="n"/>
      <c r="B76" s="17" t="n"/>
      <c r="C76" s="17" t="n"/>
      <c r="D76" s="17" t="n"/>
      <c r="E76" s="17" t="n"/>
      <c r="F76" s="17" t="n"/>
      <c r="G76" s="17" t="n"/>
      <c r="H76" s="17" t="n"/>
    </row>
    <row r="77" ht="21" customHeight="1">
      <c r="A77" s="17" t="n"/>
      <c r="B77" s="17" t="n"/>
      <c r="C77" s="17" t="n"/>
      <c r="D77" s="17" t="n"/>
      <c r="E77" s="17" t="n"/>
      <c r="F77" s="17" t="n"/>
      <c r="G77" s="17" t="n"/>
      <c r="H77" s="17" t="n"/>
    </row>
    <row r="78" ht="21" customHeight="1">
      <c r="A78" s="17" t="n"/>
      <c r="B78" s="17" t="n"/>
      <c r="C78" s="17" t="n"/>
      <c r="D78" s="17" t="n"/>
      <c r="E78" s="17" t="n"/>
      <c r="F78" s="17" t="n"/>
      <c r="G78" s="17" t="n"/>
      <c r="H78" s="17" t="n"/>
    </row>
    <row r="79" ht="21" customHeight="1">
      <c r="A79" s="17" t="n"/>
      <c r="B79" s="17" t="n"/>
      <c r="C79" s="17" t="n"/>
      <c r="D79" s="17" t="n"/>
      <c r="E79" s="17" t="n"/>
      <c r="F79" s="17" t="n"/>
      <c r="G79" s="17" t="n"/>
      <c r="H79" s="17" t="n"/>
    </row>
    <row r="80" ht="21" customHeight="1">
      <c r="A80" s="17" t="n"/>
      <c r="B80" s="17" t="n"/>
      <c r="C80" s="17" t="n"/>
      <c r="D80" s="17" t="n"/>
      <c r="E80" s="17" t="n"/>
      <c r="F80" s="17" t="n"/>
      <c r="G80" s="17" t="n"/>
      <c r="H80" s="17" t="n"/>
    </row>
    <row r="81" ht="21" customHeight="1">
      <c r="A81" s="17" t="n"/>
      <c r="B81" s="17" t="n"/>
      <c r="C81" s="17" t="n"/>
      <c r="D81" s="17" t="n"/>
      <c r="E81" s="17" t="n"/>
      <c r="F81" s="17" t="n"/>
      <c r="G81" s="17" t="n"/>
      <c r="H81" s="17" t="n"/>
    </row>
    <row r="82" ht="21" customHeight="1">
      <c r="A82" s="17" t="n"/>
      <c r="B82" s="17" t="n"/>
      <c r="C82" s="17" t="n"/>
      <c r="D82" s="17" t="n"/>
      <c r="E82" s="17" t="n"/>
      <c r="F82" s="17" t="n"/>
      <c r="G82" s="17" t="n"/>
      <c r="H82" s="17" t="n"/>
    </row>
    <row r="83" ht="21" customHeight="1">
      <c r="A83" s="17" t="n"/>
      <c r="B83" s="17" t="n"/>
      <c r="C83" s="17" t="n"/>
      <c r="D83" s="17" t="n"/>
      <c r="E83" s="17" t="n"/>
      <c r="F83" s="17" t="n"/>
      <c r="G83" s="17" t="n"/>
      <c r="H83" s="17" t="n"/>
    </row>
    <row r="84" ht="21" customHeight="1">
      <c r="A84" s="17" t="n"/>
      <c r="B84" s="17" t="n"/>
      <c r="C84" s="17" t="n"/>
      <c r="D84" s="17" t="n"/>
      <c r="E84" s="17" t="n"/>
      <c r="F84" s="17" t="n"/>
      <c r="G84" s="17" t="n"/>
      <c r="H84" s="17" t="n"/>
    </row>
    <row r="85" ht="21" customHeight="1">
      <c r="A85" s="17" t="n"/>
      <c r="B85" s="17" t="n"/>
      <c r="C85" s="17" t="n"/>
      <c r="D85" s="17" t="n"/>
      <c r="E85" s="17" t="n"/>
      <c r="F85" s="17" t="n"/>
      <c r="G85" s="17" t="n"/>
      <c r="H85" s="17" t="n"/>
    </row>
    <row r="86" ht="21" customHeight="1">
      <c r="A86" s="17" t="n"/>
      <c r="B86" s="17" t="n"/>
      <c r="C86" s="17" t="n"/>
      <c r="D86" s="17" t="n"/>
      <c r="E86" s="17" t="n"/>
      <c r="F86" s="17" t="n"/>
      <c r="G86" s="17" t="n"/>
      <c r="H86" s="17" t="n"/>
    </row>
    <row r="87" ht="21" customHeight="1">
      <c r="A87" s="17" t="n"/>
      <c r="B87" s="17" t="n"/>
      <c r="C87" s="17" t="n"/>
      <c r="D87" s="17" t="n"/>
      <c r="E87" s="17" t="n"/>
      <c r="F87" s="17" t="n"/>
      <c r="G87" s="17" t="n"/>
      <c r="H87" s="17" t="n"/>
    </row>
    <row r="88" ht="21" customHeight="1">
      <c r="A88" s="17" t="n"/>
      <c r="B88" s="17" t="n"/>
      <c r="C88" s="17" t="n"/>
      <c r="D88" s="17" t="n"/>
      <c r="E88" s="17" t="n"/>
      <c r="F88" s="17" t="n"/>
      <c r="G88" s="17" t="n"/>
      <c r="H88" s="17" t="n"/>
    </row>
    <row r="89" ht="21" customHeight="1">
      <c r="A89" s="17" t="n"/>
      <c r="B89" s="17" t="n"/>
      <c r="C89" s="17" t="n"/>
      <c r="D89" s="17" t="n"/>
      <c r="E89" s="17" t="n"/>
      <c r="F89" s="17" t="n"/>
      <c r="G89" s="17" t="n"/>
      <c r="H89" s="17" t="n"/>
    </row>
    <row r="90" ht="21" customHeight="1">
      <c r="A90" s="17" t="n"/>
      <c r="B90" s="17" t="n"/>
      <c r="C90" s="17" t="n"/>
      <c r="D90" s="17" t="n"/>
      <c r="E90" s="17" t="n"/>
      <c r="F90" s="17" t="n"/>
      <c r="G90" s="17" t="n"/>
      <c r="H90" s="17" t="n"/>
    </row>
    <row r="91" ht="21" customHeight="1">
      <c r="A91" s="17" t="n"/>
      <c r="B91" s="17" t="n"/>
      <c r="C91" s="17" t="n"/>
      <c r="D91" s="17" t="n"/>
      <c r="E91" s="17" t="n"/>
      <c r="F91" s="17" t="n"/>
      <c r="G91" s="17" t="n"/>
      <c r="H91" s="17" t="n"/>
    </row>
    <row r="92" ht="21" customHeight="1">
      <c r="A92" s="17" t="n"/>
      <c r="B92" s="17" t="n"/>
      <c r="C92" s="17" t="n"/>
      <c r="D92" s="17" t="n"/>
      <c r="E92" s="17" t="n"/>
      <c r="F92" s="17" t="n"/>
      <c r="G92" s="17" t="n"/>
      <c r="H92" s="17" t="n"/>
    </row>
    <row r="93" ht="21" customHeight="1">
      <c r="A93" s="17" t="n"/>
      <c r="B93" s="17" t="n"/>
      <c r="C93" s="17" t="n"/>
      <c r="D93" s="17" t="n"/>
      <c r="E93" s="17" t="n"/>
      <c r="F93" s="17" t="n"/>
      <c r="G93" s="17" t="n"/>
      <c r="H93" s="17" t="n"/>
    </row>
    <row r="94" ht="21" customHeight="1">
      <c r="A94" s="17" t="n"/>
      <c r="B94" s="17" t="n"/>
      <c r="C94" s="17" t="n"/>
      <c r="D94" s="17" t="n"/>
      <c r="E94" s="17" t="n"/>
      <c r="F94" s="17" t="n"/>
      <c r="G94" s="17" t="n"/>
      <c r="H94" s="17" t="n"/>
    </row>
    <row r="95" ht="21" customHeight="1">
      <c r="A95" s="17" t="n"/>
      <c r="B95" s="17" t="n"/>
      <c r="C95" s="17" t="n"/>
      <c r="D95" s="17" t="n"/>
      <c r="E95" s="17" t="n"/>
      <c r="F95" s="17" t="n"/>
      <c r="G95" s="17" t="n"/>
      <c r="H95" s="17" t="n"/>
    </row>
    <row r="96" ht="21" customHeight="1">
      <c r="A96" s="17" t="n"/>
      <c r="B96" s="17" t="n"/>
      <c r="C96" s="17" t="n"/>
      <c r="D96" s="17" t="n"/>
      <c r="E96" s="17" t="n"/>
      <c r="F96" s="17" t="n"/>
      <c r="G96" s="17" t="n"/>
      <c r="H96" s="17" t="n"/>
    </row>
    <row r="97" ht="21" customHeight="1">
      <c r="A97" s="17" t="n"/>
      <c r="B97" s="17" t="n"/>
      <c r="C97" s="17" t="n"/>
      <c r="D97" s="17" t="n"/>
      <c r="E97" s="17" t="n"/>
      <c r="F97" s="17" t="n"/>
      <c r="G97" s="17" t="n"/>
      <c r="H97" s="17" t="n"/>
    </row>
    <row r="98" ht="21" customHeight="1">
      <c r="A98" s="17" t="n"/>
      <c r="B98" s="17" t="n"/>
      <c r="C98" s="17" t="n"/>
      <c r="D98" s="17" t="n"/>
      <c r="E98" s="17" t="n"/>
      <c r="F98" s="17" t="n"/>
      <c r="G98" s="17" t="n"/>
      <c r="H98" s="17" t="n"/>
    </row>
    <row r="99" ht="21" customHeight="1">
      <c r="A99" s="17" t="n"/>
      <c r="B99" s="17" t="n"/>
      <c r="C99" s="17" t="n"/>
      <c r="D99" s="17" t="n"/>
      <c r="E99" s="17" t="n"/>
      <c r="F99" s="17" t="n"/>
      <c r="G99" s="17" t="n"/>
      <c r="H99" s="17" t="n"/>
    </row>
    <row r="100" ht="21" customHeight="1">
      <c r="A100" s="17" t="n"/>
      <c r="B100" s="17" t="n"/>
      <c r="C100" s="17" t="n"/>
      <c r="D100" s="17" t="n"/>
      <c r="E100" s="17" t="n"/>
      <c r="F100" s="17" t="n"/>
      <c r="G100" s="17" t="n"/>
      <c r="H100" s="17" t="n"/>
    </row>
    <row r="101" ht="21" customHeight="1">
      <c r="A101" s="17" t="n"/>
      <c r="B101" s="17" t="n"/>
      <c r="C101" s="17" t="n"/>
      <c r="D101" s="17" t="n"/>
      <c r="E101" s="17" t="n"/>
      <c r="F101" s="17" t="n"/>
      <c r="G101" s="17" t="n"/>
      <c r="H101" s="17" t="n"/>
    </row>
  </sheetData>
  <dataValidations count="3">
    <dataValidation sqref="K2" showDropDown="0" showInputMessage="1" showErrorMessage="1" allowBlank="0" errorTitle="Captura no válida" error="Captura una fecha entre 01/01/2000 y 31/12/2100." promptTitle="Fecha de corte" prompt="Fecha máxima permitida para las lecturas." type="date" errorStyle="stop" operator="between">
      <formula1>DATE(2000,1,1)</formula1>
      <formula2>DATE(2100,12,31)</formula2>
    </dataValidation>
    <dataValidation sqref="K3" showDropDown="0" showInputMessage="1" showErrorMessage="1" allowBlank="0" errorTitle="Captura no válida" error="Captura un año entero entre 1900 y 2100." promptTitle="Año mínimo" prompt="Límite administrativo para el año modelo." type="whole" errorStyle="stop" operator="between">
      <formula1>1900</formula1>
      <formula2>2100</formula2>
    </dataValidation>
    <dataValidation sqref="K5" showDropDown="0" showInputMessage="1" showErrorMessage="1" allowBlank="0" errorTitle="Captura no válida" error="Captura un entero entre 1 y 100,000,000." promptTitle="Kilometraje máximo" prompt="Límite administrativo para las lecturas." type="whole" errorStyle="stop" operator="between">
      <formula1>1</formula1>
      <formula2>100000000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de ejemplo</dc:creator>
  <dc:title xmlns:dc="http://purl.org/dc/elements/1.1/">Registro administrativo de vehículos de clientes</dc:title>
  <dc:subject xmlns:dc="http://purl.org/dc/elements/1.1/">Control de integridad de datos vehiculares ficticios</dc:subject>
  <dcterms:created xmlns:dcterms="http://purl.org/dc/terms/" xmlns:xsi="http://www.w3.org/2001/XMLSchema-instance" xsi:type="dcterms:W3CDTF">2026-09-09T16:37:19Z</dcterms:created>
  <dcterms:modified xmlns:dcterms="http://purl.org/dc/terms/" xmlns:xsi="http://www.w3.org/2001/XMLSchema-instance" xsi:type="dcterms:W3CDTF">2026-09-09T16:37:23+00:00Z</dcterms:modified>
</cp:coreProperties>
</file>