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Mediciones" sheetId="2" state="visible" r:id="rId2"/>
    <sheet xmlns:r="http://schemas.openxmlformats.org/officeDocument/2006/relationships" name="Parámetros" sheetId="3" state="visible" r:id="rId3"/>
  </sheets>
  <definedNames>
    <definedName name="_xlnm.Print_Area" localSheetId="0">'Resumen'!$A$1:$D$14</definedName>
    <definedName name="_xlnm._FilterDatabase" localSheetId="1" hidden="1">'Mediciones'!$A$5:$U$117</definedName>
    <definedName name="_xlnm.Print_Area" localSheetId="1">'Mediciones'!$A$1:$U$117</definedName>
    <definedName name="_xlnm._FilterDatabase" localSheetId="2" hidden="1">'Parámetros'!$A$5:$G$9</definedName>
    <definedName name="_xlnm.Print_Area" localSheetId="2">'Parámetros'!$A$1:$G$9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dd/mm/yyyy"/>
    <numFmt numFmtId="166" formatCode="0.00;-0.00;0.0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1F2933"/>
      <sz val="10"/>
    </font>
    <font>
      <name val="Aptos"/>
      <i val="1"/>
      <color rgb="004A5560"/>
      <sz val="9"/>
    </font>
    <font>
      <name val="Aptos"/>
      <color rgb="001F2933"/>
      <sz val="10"/>
    </font>
  </fonts>
  <fills count="10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D9E0E5"/>
      </patternFill>
    </fill>
    <fill>
      <patternFill patternType="solid">
        <fgColor rgb="00F3F6F8"/>
      </patternFill>
    </fill>
    <fill>
      <patternFill patternType="solid">
        <fgColor rgb="000E7C86"/>
      </patternFill>
    </fill>
    <fill>
      <patternFill patternType="solid">
        <fgColor rgb="00BD3A24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3" fillId="8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/>
    </xf>
    <xf numFmtId="165" fontId="5" fillId="8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center" wrapText="1"/>
    </xf>
    <xf numFmtId="166" fontId="5" fillId="8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0" fontId="5" fillId="9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5" fontId="5" fillId="8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BD3A24"/>
        </patternFill>
      </fill>
    </dxf>
    <dxf>
      <font>
        <name val="Aptos"/>
        <b val="1"/>
        <color rgb="00FFFFFF"/>
        <sz val="10"/>
      </font>
      <fill>
        <patternFill patternType="solid">
          <fgColor rgb="00F05A28"/>
        </patternFill>
      </fill>
    </dxf>
    <dxf>
      <font>
        <name val="Aptos"/>
        <b val="1"/>
        <color rgb="00FFFFFF"/>
        <sz val="10"/>
      </font>
      <fill>
        <patternFill patternType="solid">
          <fgColor rgb="000E7C86"/>
        </patternFill>
      </fill>
    </dxf>
    <dxf>
      <font>
        <name val="Aptos"/>
        <b val="1"/>
        <color rgb="00FFFFFF"/>
        <sz val="10"/>
      </font>
      <fill>
        <patternFill patternType="solid">
          <fgColor rgb="004F81B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D14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8" customWidth="1" min="3" max="3"/>
    <col width="18" customWidth="1" min="4" max="4"/>
  </cols>
  <sheetData>
    <row r="1" ht="30" customHeight="1">
      <c r="A1" s="1" t="inlineStr">
        <is>
          <t>RESUMEN DE MEDICIONES DE ALINEACIÓN</t>
        </is>
      </c>
      <c r="B1" s="21" t="n"/>
      <c r="C1" s="21" t="n"/>
      <c r="D1" s="22" t="n"/>
    </row>
    <row r="2">
      <c r="A2" s="2" t="inlineStr">
        <is>
          <t>Registros</t>
        </is>
      </c>
      <c r="B2" s="3">
        <f>COUNTIF(Mediciones!$A$6:$A$117,"&lt;&gt;")</f>
        <v/>
      </c>
    </row>
    <row r="3">
      <c r="A3" s="2" t="inlineStr">
        <is>
          <t>Finales dentro</t>
        </is>
      </c>
      <c r="B3" s="3">
        <f>COUNTIF(Mediciones!$T$6:$T$117,"Final dentro de rango")</f>
        <v/>
      </c>
    </row>
    <row r="4">
      <c r="A4" s="2" t="inlineStr">
        <is>
          <t>Finales fuera</t>
        </is>
      </c>
      <c r="B4" s="3">
        <f>COUNTIF(Mediciones!$T$6:$T$117,"Fuera de rango")</f>
        <v/>
      </c>
    </row>
    <row r="5">
      <c r="A5" s="2" t="inlineStr">
        <is>
          <t>Incompletos</t>
        </is>
      </c>
      <c r="B5" s="3">
        <f>COUNTIF(Mediciones!$T$6:$T$117,"Revisar captura")</f>
        <v/>
      </c>
    </row>
    <row r="6">
      <c r="A6" s="2" t="inlineStr">
        <is>
          <t>Porcentaje dentro</t>
        </is>
      </c>
      <c r="B6" s="4">
        <f>IFERROR(B3/B2,"")</f>
        <v/>
      </c>
    </row>
    <row r="7"/>
    <row r="8">
      <c r="A8" s="2" t="inlineStr">
        <is>
          <t>Alcance y uso</t>
        </is>
      </c>
    </row>
    <row r="9" ht="68" customHeight="1">
      <c r="A9" s="5" t="inlineStr">
        <is>
          <t>Este libro compara mediciones capturadas contra rangos internos editables. No realiza diagnóstico automotriz, no sustituye especificaciones del fabricante y no genera certificados ni documentos oficiales.</t>
        </is>
      </c>
    </row>
    <row r="10"/>
    <row r="11">
      <c r="A11" s="2" t="inlineStr">
        <is>
          <t>Lectura de resultados</t>
        </is>
      </c>
    </row>
    <row r="12">
      <c r="A12" s="6" t="inlineStr">
        <is>
          <t>Final dentro de rango</t>
        </is>
      </c>
    </row>
    <row r="13">
      <c r="A13" s="7" t="inlineStr">
        <is>
          <t>Fuera de rango</t>
        </is>
      </c>
    </row>
    <row r="14">
      <c r="A14" s="8" t="inlineStr">
        <is>
          <t>Revisar captura</t>
        </is>
      </c>
    </row>
  </sheetData>
  <mergeCells count="1">
    <mergeCell ref="A1:D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U117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0" customWidth="1" min="3" max="3"/>
    <col width="23" customWidth="1" min="4" max="4"/>
    <col width="16" customWidth="1" min="5" max="5"/>
    <col width="16" customWidth="1" min="6" max="6"/>
    <col width="16" customWidth="1" min="7" max="7"/>
    <col width="18" customWidth="1" min="8" max="8"/>
    <col width="18" customWidth="1" min="9" max="9"/>
    <col width="16" customWidth="1" min="10" max="10"/>
    <col width="16" customWidth="1" min="11" max="11"/>
    <col width="16" customWidth="1" min="12" max="12"/>
    <col width="18" customWidth="1" min="13" max="13"/>
    <col width="18" customWidth="1" min="14" max="14"/>
    <col width="20" customWidth="1" min="15" max="15"/>
    <col width="20" customWidth="1" min="16" max="16"/>
    <col width="20" customWidth="1" min="17" max="17"/>
    <col width="21" customWidth="1" min="18" max="18"/>
    <col width="21" customWidth="1" min="19" max="19"/>
    <col width="23" customWidth="1" min="20" max="20"/>
    <col width="34" customWidth="1" min="21" max="21"/>
  </cols>
  <sheetData>
    <row r="1" ht="30" customHeight="1">
      <c r="A1" s="1" t="inlineStr">
        <is>
          <t>MEDICIONES DE ALINEACIÓN AUTOMOTRIZ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1" t="n"/>
      <c r="N1" s="21" t="n"/>
      <c r="O1" s="21" t="n"/>
      <c r="P1" s="21" t="n"/>
      <c r="Q1" s="21" t="n"/>
      <c r="R1" s="21" t="n"/>
      <c r="S1" s="21" t="n"/>
      <c r="T1" s="21" t="n"/>
      <c r="U1" s="22" t="n"/>
    </row>
    <row r="2">
      <c r="A2" s="9" t="inlineStr">
        <is>
          <t>Captura todos los ángulos en grados decimales con punto decimal. Los ejemplos y criterios de este libro son ficticios.</t>
        </is>
      </c>
    </row>
    <row r="3">
      <c r="A3" s="9" t="inlineStr">
        <is>
          <t>Advertencia: pegar datos puede omitir las validaciones de Excel; revise posiciones, fechas, límites y caster antes de usar los resultados.</t>
        </is>
      </c>
    </row>
    <row r="4">
      <c r="A4" s="10" t="inlineStr">
        <is>
          <t>Amarillo: captura</t>
        </is>
      </c>
      <c r="G4" s="3" t="inlineStr">
        <is>
          <t>Gris: calculado</t>
        </is>
      </c>
    </row>
    <row r="5" ht="52" customHeight="1">
      <c r="A5" s="11" t="inlineStr">
        <is>
          <t>Folio</t>
        </is>
      </c>
      <c r="B5" s="11" t="inlineStr">
        <is>
          <t>Fecha</t>
        </is>
      </c>
      <c r="C5" s="11" t="inlineStr">
        <is>
          <t>Unidad de referencia</t>
        </is>
      </c>
      <c r="D5" s="11" t="inlineStr">
        <is>
          <t>Posición</t>
        </is>
      </c>
      <c r="E5" s="11" t="inlineStr">
        <is>
          <t>Camber inicial (°)</t>
        </is>
      </c>
      <c r="F5" s="11" t="inlineStr">
        <is>
          <t>Camber final (°)</t>
        </is>
      </c>
      <c r="G5" s="11" t="inlineStr">
        <is>
          <t>Cambio camber (°)</t>
        </is>
      </c>
      <c r="H5" s="11" t="inlineStr">
        <is>
          <t>Estado camber inicial</t>
        </is>
      </c>
      <c r="I5" s="11" t="inlineStr">
        <is>
          <t>Estado camber final</t>
        </is>
      </c>
      <c r="J5" s="11" t="inlineStr">
        <is>
          <t>Caster inicial (°)</t>
        </is>
      </c>
      <c r="K5" s="11" t="inlineStr">
        <is>
          <t>Caster final (°)</t>
        </is>
      </c>
      <c r="L5" s="11" t="inlineStr">
        <is>
          <t>Cambio caster (°)</t>
        </is>
      </c>
      <c r="M5" s="11" t="inlineStr">
        <is>
          <t>Estado caster inicial</t>
        </is>
      </c>
      <c r="N5" s="11" t="inlineStr">
        <is>
          <t>Estado caster final</t>
        </is>
      </c>
      <c r="O5" s="11" t="inlineStr">
        <is>
          <t>Convergencia inicial (°)</t>
        </is>
      </c>
      <c r="P5" s="11" t="inlineStr">
        <is>
          <t>Convergencia final (°)</t>
        </is>
      </c>
      <c r="Q5" s="11" t="inlineStr">
        <is>
          <t>Cambio convergencia (°)</t>
        </is>
      </c>
      <c r="R5" s="11" t="inlineStr">
        <is>
          <t>Estado convergencia inicial</t>
        </is>
      </c>
      <c r="S5" s="11" t="inlineStr">
        <is>
          <t>Estado convergencia final</t>
        </is>
      </c>
      <c r="T5" s="11" t="inlineStr">
        <is>
          <t>Resultado de la fila</t>
        </is>
      </c>
      <c r="U5" s="11" t="inlineStr">
        <is>
          <t>Observaciones</t>
        </is>
      </c>
    </row>
    <row r="6" ht="23" customHeight="1">
      <c r="A6" s="12" t="inlineStr">
        <is>
          <t>DEMO-001</t>
        </is>
      </c>
      <c r="B6" s="23" t="n">
        <v>46273</v>
      </c>
      <c r="C6" s="14" t="inlineStr">
        <is>
          <t>UNIDAD DEMO A</t>
        </is>
      </c>
      <c r="D6" s="14" t="inlineStr">
        <is>
          <t>Delantera izquierda</t>
        </is>
      </c>
      <c r="E6" s="15" t="n">
        <v>-1.4</v>
      </c>
      <c r="F6" s="15" t="n">
        <v>-0.6</v>
      </c>
      <c r="G6" s="16">
        <f>IF(OR(E6="",F6=""),"",F6-E6)</f>
        <v/>
      </c>
      <c r="H6" s="17">
        <f>IF(E6="","Sin dato",IFERROR(IF(AND(E6&gt;=VLOOKUP(D6,'Parámetros'!$A$6:$G$9,2,FALSE),E6&lt;=VLOOKUP(D6,'Parámetros'!$A$6:$G$9,3,FALSE)),"Dentro","Fuera"),"Revisar parámetro"))</f>
        <v/>
      </c>
      <c r="I6" s="17">
        <f>IF(F6="","Sin dato",IFERROR(IF(AND(F6&gt;=VLOOKUP(D6,'Parámetros'!$A$6:$G$9,2,FALSE),F6&lt;=VLOOKUP(D6,'Parámetros'!$A$6:$G$9,3,FALSE)),"Dentro","Fuera"),"Revisar parámetro"))</f>
        <v/>
      </c>
      <c r="J6" s="15" t="n">
        <v>1.7</v>
      </c>
      <c r="K6" s="15" t="n">
        <v>3.2</v>
      </c>
      <c r="L6" s="16">
        <f>IF(OR(J6="",K6=""),"",K6-J6)</f>
        <v/>
      </c>
      <c r="M6" s="17">
        <f>IF(OR(D6="Trasera izquierda",D6="Trasera derecha"),"No aplica",IF(J6="","Sin dato",IFERROR(IF(AND(J6&gt;=VLOOKUP(D6,'Parámetros'!$A$6:$G$9,4,FALSE),J6&lt;=VLOOKUP(D6,'Parámetros'!$A$6:$G$9,5,FALSE)),"Dentro","Fuera"),"Revisar parámetro")))</f>
        <v/>
      </c>
      <c r="N6" s="17">
        <f>IF(OR(D6="Trasera izquierda",D6="Trasera derecha"),"No aplica",IF(K6="","Sin dato",IFERROR(IF(AND(K6&gt;=VLOOKUP(D6,'Parámetros'!$A$6:$G$9,4,FALSE),K6&lt;=VLOOKUP(D6,'Parámetros'!$A$6:$G$9,5,FALSE)),"Dentro","Fuera"),"Revisar parámetro")))</f>
        <v/>
      </c>
      <c r="O6" s="15" t="n">
        <v>-0.22</v>
      </c>
      <c r="P6" s="15" t="n">
        <v>0.04</v>
      </c>
      <c r="Q6" s="16">
        <f>IF(OR(O6="",P6=""),"",P6-O6)</f>
        <v/>
      </c>
      <c r="R6" s="17">
        <f>IF(O6="","Sin dato",IFERROR(IF(AND(O6&gt;=VLOOKUP(D6,'Parámetros'!$A$6:$G$9,6,FALSE),O6&lt;=VLOOKUP(D6,'Parámetros'!$A$6:$G$9,7,FALSE)),"Dentro","Fuera"),"Revisar parámetro"))</f>
        <v/>
      </c>
      <c r="S6" s="17">
        <f>IF(P6="","Sin dato",IFERROR(IF(AND(P6&gt;=VLOOKUP(D6,'Parámetros'!$A$6:$G$9,6,FALSE),P6&lt;=VLOOKUP(D6,'Parámetros'!$A$6:$G$9,7,FALSE)),"Dentro","Fuera"),"Revisar parámetro"))</f>
        <v/>
      </c>
      <c r="T6" s="17">
        <f>IF(OR(A6="",B6="",C6="",D6="",E6="",F6="",O6="",P6="",AND(OR(D6="Delantera izquierda",D6="Delantera derecha"),OR(J6="",K6=""))),"Revisar captura",IF(OR(I6="Fuera",N6="Fuera",S6="Fuera"),"Fuera de rango","Final dentro de rango"))</f>
        <v/>
      </c>
      <c r="U6" s="14" t="n"/>
    </row>
    <row r="7" ht="23" customHeight="1">
      <c r="A7" s="12" t="inlineStr">
        <is>
          <t>DEMO-001</t>
        </is>
      </c>
      <c r="B7" s="23" t="n">
        <v>46273</v>
      </c>
      <c r="C7" s="14" t="inlineStr">
        <is>
          <t>UNIDAD DEMO A</t>
        </is>
      </c>
      <c r="D7" s="14" t="inlineStr">
        <is>
          <t>Delantera derecha</t>
        </is>
      </c>
      <c r="E7" s="15" t="n">
        <v>0.8</v>
      </c>
      <c r="F7" s="15" t="n">
        <v>0.2</v>
      </c>
      <c r="G7" s="16">
        <f>IF(OR(E7="",F7=""),"",F7-E7)</f>
        <v/>
      </c>
      <c r="H7" s="17">
        <f>IF(E7="","Sin dato",IFERROR(IF(AND(E7&gt;=VLOOKUP(D7,'Parámetros'!$A$6:$G$9,2,FALSE),E7&lt;=VLOOKUP(D7,'Parámetros'!$A$6:$G$9,3,FALSE)),"Dentro","Fuera"),"Revisar parámetro"))</f>
        <v/>
      </c>
      <c r="I7" s="17">
        <f>IF(F7="","Sin dato",IFERROR(IF(AND(F7&gt;=VLOOKUP(D7,'Parámetros'!$A$6:$G$9,2,FALSE),F7&lt;=VLOOKUP(D7,'Parámetros'!$A$6:$G$9,3,FALSE)),"Dentro","Fuera"),"Revisar parámetro"))</f>
        <v/>
      </c>
      <c r="J7" s="15" t="n">
        <v>5.4</v>
      </c>
      <c r="K7" s="15" t="n">
        <v>4.1</v>
      </c>
      <c r="L7" s="16">
        <f>IF(OR(J7="",K7=""),"",K7-J7)</f>
        <v/>
      </c>
      <c r="M7" s="17">
        <f>IF(OR(D7="Trasera izquierda",D7="Trasera derecha"),"No aplica",IF(J7="","Sin dato",IFERROR(IF(AND(J7&gt;=VLOOKUP(D7,'Parámetros'!$A$6:$G$9,4,FALSE),J7&lt;=VLOOKUP(D7,'Parámetros'!$A$6:$G$9,5,FALSE)),"Dentro","Fuera"),"Revisar parámetro")))</f>
        <v/>
      </c>
      <c r="N7" s="17">
        <f>IF(OR(D7="Trasera izquierda",D7="Trasera derecha"),"No aplica",IF(K7="","Sin dato",IFERROR(IF(AND(K7&gt;=VLOOKUP(D7,'Parámetros'!$A$6:$G$9,4,FALSE),K7&lt;=VLOOKUP(D7,'Parámetros'!$A$6:$G$9,5,FALSE)),"Dentro","Fuera"),"Revisar parámetro")))</f>
        <v/>
      </c>
      <c r="O7" s="15" t="n">
        <v>0.18</v>
      </c>
      <c r="P7" s="15" t="n">
        <v>0.06</v>
      </c>
      <c r="Q7" s="16">
        <f>IF(OR(O7="",P7=""),"",P7-O7)</f>
        <v/>
      </c>
      <c r="R7" s="17">
        <f>IF(O7="","Sin dato",IFERROR(IF(AND(O7&gt;=VLOOKUP(D7,'Parámetros'!$A$6:$G$9,6,FALSE),O7&lt;=VLOOKUP(D7,'Parámetros'!$A$6:$G$9,7,FALSE)),"Dentro","Fuera"),"Revisar parámetro"))</f>
        <v/>
      </c>
      <c r="S7" s="17">
        <f>IF(P7="","Sin dato",IFERROR(IF(AND(P7&gt;=VLOOKUP(D7,'Parámetros'!$A$6:$G$9,6,FALSE),P7&lt;=VLOOKUP(D7,'Parámetros'!$A$6:$G$9,7,FALSE)),"Dentro","Fuera"),"Revisar parámetro"))</f>
        <v/>
      </c>
      <c r="T7" s="17">
        <f>IF(OR(A7="",B7="",C7="",D7="",E7="",F7="",O7="",P7="",AND(OR(D7="Delantera izquierda",D7="Delantera derecha"),OR(J7="",K7=""))),"Revisar captura",IF(OR(I7="Fuera",N7="Fuera",S7="Fuera"),"Fuera de rango","Final dentro de rango"))</f>
        <v/>
      </c>
      <c r="U7" s="14" t="n"/>
    </row>
    <row r="8" ht="23" customHeight="1">
      <c r="A8" s="12" t="inlineStr">
        <is>
          <t>DEMO-001</t>
        </is>
      </c>
      <c r="B8" s="23" t="n">
        <v>46273</v>
      </c>
      <c r="C8" s="14" t="inlineStr">
        <is>
          <t>UNIDAD DEMO A</t>
        </is>
      </c>
      <c r="D8" s="14" t="inlineStr">
        <is>
          <t>Trasera izquierda</t>
        </is>
      </c>
      <c r="E8" s="15" t="n">
        <v>-1.2</v>
      </c>
      <c r="F8" s="15" t="n">
        <v>-0.8</v>
      </c>
      <c r="G8" s="16">
        <f>IF(OR(E8="",F8=""),"",F8-E8)</f>
        <v/>
      </c>
      <c r="H8" s="17">
        <f>IF(E8="","Sin dato",IFERROR(IF(AND(E8&gt;=VLOOKUP(D8,'Parámetros'!$A$6:$G$9,2,FALSE),E8&lt;=VLOOKUP(D8,'Parámetros'!$A$6:$G$9,3,FALSE)),"Dentro","Fuera"),"Revisar parámetro"))</f>
        <v/>
      </c>
      <c r="I8" s="17">
        <f>IF(F8="","Sin dato",IFERROR(IF(AND(F8&gt;=VLOOKUP(D8,'Parámetros'!$A$6:$G$9,2,FALSE),F8&lt;=VLOOKUP(D8,'Parámetros'!$A$6:$G$9,3,FALSE)),"Dentro","Fuera"),"Revisar parámetro"))</f>
        <v/>
      </c>
      <c r="J8" s="15" t="n"/>
      <c r="K8" s="15" t="n"/>
      <c r="L8" s="16">
        <f>IF(OR(J8="",K8=""),"",K8-J8)</f>
        <v/>
      </c>
      <c r="M8" s="17">
        <f>IF(OR(D8="Trasera izquierda",D8="Trasera derecha"),"No aplica",IF(J8="","Sin dato",IFERROR(IF(AND(J8&gt;=VLOOKUP(D8,'Parámetros'!$A$6:$G$9,4,FALSE),J8&lt;=VLOOKUP(D8,'Parámetros'!$A$6:$G$9,5,FALSE)),"Dentro","Fuera"),"Revisar parámetro")))</f>
        <v/>
      </c>
      <c r="N8" s="17">
        <f>IF(OR(D8="Trasera izquierda",D8="Trasera derecha"),"No aplica",IF(K8="","Sin dato",IFERROR(IF(AND(K8&gt;=VLOOKUP(D8,'Parámetros'!$A$6:$G$9,4,FALSE),K8&lt;=VLOOKUP(D8,'Parámetros'!$A$6:$G$9,5,FALSE)),"Dentro","Fuera"),"Revisar parámetro")))</f>
        <v/>
      </c>
      <c r="O8" s="15" t="n">
        <v>-0.15</v>
      </c>
      <c r="P8" s="15" t="n">
        <v>-0.05</v>
      </c>
      <c r="Q8" s="16">
        <f>IF(OR(O8="",P8=""),"",P8-O8)</f>
        <v/>
      </c>
      <c r="R8" s="17">
        <f>IF(O8="","Sin dato",IFERROR(IF(AND(O8&gt;=VLOOKUP(D8,'Parámetros'!$A$6:$G$9,6,FALSE),O8&lt;=VLOOKUP(D8,'Parámetros'!$A$6:$G$9,7,FALSE)),"Dentro","Fuera"),"Revisar parámetro"))</f>
        <v/>
      </c>
      <c r="S8" s="17">
        <f>IF(P8="","Sin dato",IFERROR(IF(AND(P8&gt;=VLOOKUP(D8,'Parámetros'!$A$6:$G$9,6,FALSE),P8&lt;=VLOOKUP(D8,'Parámetros'!$A$6:$G$9,7,FALSE)),"Dentro","Fuera"),"Revisar parámetro"))</f>
        <v/>
      </c>
      <c r="T8" s="17">
        <f>IF(OR(A8="",B8="",C8="",D8="",E8="",F8="",O8="",P8="",AND(OR(D8="Delantera izquierda",D8="Delantera derecha"),OR(J8="",K8=""))),"Revisar captura",IF(OR(I8="Fuera",N8="Fuera",S8="Fuera"),"Fuera de rango","Final dentro de rango"))</f>
        <v/>
      </c>
      <c r="U8" s="14" t="n"/>
    </row>
    <row r="9" ht="23" customHeight="1">
      <c r="A9" s="12" t="inlineStr">
        <is>
          <t>DEMO-001</t>
        </is>
      </c>
      <c r="B9" s="23" t="n">
        <v>46273</v>
      </c>
      <c r="C9" s="14" t="inlineStr">
        <is>
          <t>UNIDAD DEMO A</t>
        </is>
      </c>
      <c r="D9" s="14" t="inlineStr">
        <is>
          <t>Trasera derecha</t>
        </is>
      </c>
      <c r="E9" s="15" t="n">
        <v>0.6</v>
      </c>
      <c r="F9" s="15" t="n">
        <v>0.3</v>
      </c>
      <c r="G9" s="16">
        <f>IF(OR(E9="",F9=""),"",F9-E9)</f>
        <v/>
      </c>
      <c r="H9" s="17">
        <f>IF(E9="","Sin dato",IFERROR(IF(AND(E9&gt;=VLOOKUP(D9,'Parámetros'!$A$6:$G$9,2,FALSE),E9&lt;=VLOOKUP(D9,'Parámetros'!$A$6:$G$9,3,FALSE)),"Dentro","Fuera"),"Revisar parámetro"))</f>
        <v/>
      </c>
      <c r="I9" s="17">
        <f>IF(F9="","Sin dato",IFERROR(IF(AND(F9&gt;=VLOOKUP(D9,'Parámetros'!$A$6:$G$9,2,FALSE),F9&lt;=VLOOKUP(D9,'Parámetros'!$A$6:$G$9,3,FALSE)),"Dentro","Fuera"),"Revisar parámetro"))</f>
        <v/>
      </c>
      <c r="J9" s="15" t="n"/>
      <c r="K9" s="15" t="n"/>
      <c r="L9" s="16">
        <f>IF(OR(J9="",K9=""),"",K9-J9)</f>
        <v/>
      </c>
      <c r="M9" s="17">
        <f>IF(OR(D9="Trasera izquierda",D9="Trasera derecha"),"No aplica",IF(J9="","Sin dato",IFERROR(IF(AND(J9&gt;=VLOOKUP(D9,'Parámetros'!$A$6:$G$9,4,FALSE),J9&lt;=VLOOKUP(D9,'Parámetros'!$A$6:$G$9,5,FALSE)),"Dentro","Fuera"),"Revisar parámetro")))</f>
        <v/>
      </c>
      <c r="N9" s="17">
        <f>IF(OR(D9="Trasera izquierda",D9="Trasera derecha"),"No aplica",IF(K9="","Sin dato",IFERROR(IF(AND(K9&gt;=VLOOKUP(D9,'Parámetros'!$A$6:$G$9,4,FALSE),K9&lt;=VLOOKUP(D9,'Parámetros'!$A$6:$G$9,5,FALSE)),"Dentro","Fuera"),"Revisar parámetro")))</f>
        <v/>
      </c>
      <c r="O9" s="15" t="n">
        <v>0.14</v>
      </c>
      <c r="P9" s="15" t="n">
        <v>0.08</v>
      </c>
      <c r="Q9" s="16">
        <f>IF(OR(O9="",P9=""),"",P9-O9)</f>
        <v/>
      </c>
      <c r="R9" s="17">
        <f>IF(O9="","Sin dato",IFERROR(IF(AND(O9&gt;=VLOOKUP(D9,'Parámetros'!$A$6:$G$9,6,FALSE),O9&lt;=VLOOKUP(D9,'Parámetros'!$A$6:$G$9,7,FALSE)),"Dentro","Fuera"),"Revisar parámetro"))</f>
        <v/>
      </c>
      <c r="S9" s="17">
        <f>IF(P9="","Sin dato",IFERROR(IF(AND(P9&gt;=VLOOKUP(D9,'Parámetros'!$A$6:$G$9,6,FALSE),P9&lt;=VLOOKUP(D9,'Parámetros'!$A$6:$G$9,7,FALSE)),"Dentro","Fuera"),"Revisar parámetro"))</f>
        <v/>
      </c>
      <c r="T9" s="17">
        <f>IF(OR(A9="",B9="",C9="",D9="",E9="",F9="",O9="",P9="",AND(OR(D9="Delantera izquierda",D9="Delantera derecha"),OR(J9="",K9=""))),"Revisar captura",IF(OR(I9="Fuera",N9="Fuera",S9="Fuera"),"Fuera de rango","Final dentro de rango"))</f>
        <v/>
      </c>
      <c r="U9" s="14" t="n"/>
    </row>
    <row r="10" ht="23" customHeight="1">
      <c r="A10" s="12" t="inlineStr">
        <is>
          <t>DEMO-002</t>
        </is>
      </c>
      <c r="B10" s="23" t="n">
        <v>46274</v>
      </c>
      <c r="C10" s="14" t="inlineStr">
        <is>
          <t>UNIDAD DEMO B</t>
        </is>
      </c>
      <c r="D10" s="14" t="inlineStr">
        <is>
          <t>Delantera izquierda</t>
        </is>
      </c>
      <c r="E10" s="15" t="n">
        <v>-0.4</v>
      </c>
      <c r="F10" s="15" t="n">
        <v>-0.3</v>
      </c>
      <c r="G10" s="16">
        <f>IF(OR(E10="",F10=""),"",F10-E10)</f>
        <v/>
      </c>
      <c r="H10" s="17">
        <f>IF(E10="","Sin dato",IFERROR(IF(AND(E10&gt;=VLOOKUP(D10,'Parámetros'!$A$6:$G$9,2,FALSE),E10&lt;=VLOOKUP(D10,'Parámetros'!$A$6:$G$9,3,FALSE)),"Dentro","Fuera"),"Revisar parámetro"))</f>
        <v/>
      </c>
      <c r="I10" s="17">
        <f>IF(F10="","Sin dato",IFERROR(IF(AND(F10&gt;=VLOOKUP(D10,'Parámetros'!$A$6:$G$9,2,FALSE),F10&lt;=VLOOKUP(D10,'Parámetros'!$A$6:$G$9,3,FALSE)),"Dentro","Fuera"),"Revisar parámetro"))</f>
        <v/>
      </c>
      <c r="J10" s="15" t="n">
        <v>3</v>
      </c>
      <c r="K10" s="15" t="n">
        <v>3.1</v>
      </c>
      <c r="L10" s="16">
        <f>IF(OR(J10="",K10=""),"",K10-J10)</f>
        <v/>
      </c>
      <c r="M10" s="17">
        <f>IF(OR(D10="Trasera izquierda",D10="Trasera derecha"),"No aplica",IF(J10="","Sin dato",IFERROR(IF(AND(J10&gt;=VLOOKUP(D10,'Parámetros'!$A$6:$G$9,4,FALSE),J10&lt;=VLOOKUP(D10,'Parámetros'!$A$6:$G$9,5,FALSE)),"Dentro","Fuera"),"Revisar parámetro")))</f>
        <v/>
      </c>
      <c r="N10" s="17">
        <f>IF(OR(D10="Trasera izquierda",D10="Trasera derecha"),"No aplica",IF(K10="","Sin dato",IFERROR(IF(AND(K10&gt;=VLOOKUP(D10,'Parámetros'!$A$6:$G$9,4,FALSE),K10&lt;=VLOOKUP(D10,'Parámetros'!$A$6:$G$9,5,FALSE)),"Dentro","Fuera"),"Revisar parámetro")))</f>
        <v/>
      </c>
      <c r="O10" s="15" t="n">
        <v>-0.04</v>
      </c>
      <c r="P10" s="15" t="n">
        <v>-0.03</v>
      </c>
      <c r="Q10" s="16">
        <f>IF(OR(O10="",P10=""),"",P10-O10)</f>
        <v/>
      </c>
      <c r="R10" s="17">
        <f>IF(O10="","Sin dato",IFERROR(IF(AND(O10&gt;=VLOOKUP(D10,'Parámetros'!$A$6:$G$9,6,FALSE),O10&lt;=VLOOKUP(D10,'Parámetros'!$A$6:$G$9,7,FALSE)),"Dentro","Fuera"),"Revisar parámetro"))</f>
        <v/>
      </c>
      <c r="S10" s="17">
        <f>IF(P10="","Sin dato",IFERROR(IF(AND(P10&gt;=VLOOKUP(D10,'Parámetros'!$A$6:$G$9,6,FALSE),P10&lt;=VLOOKUP(D10,'Parámetros'!$A$6:$G$9,7,FALSE)),"Dentro","Fuera"),"Revisar parámetro"))</f>
        <v/>
      </c>
      <c r="T10" s="17">
        <f>IF(OR(A10="",B10="",C10="",D10="",E10="",F10="",O10="",P10="",AND(OR(D10="Delantera izquierda",D10="Delantera derecha"),OR(J10="",K10=""))),"Revisar captura",IF(OR(I10="Fuera",N10="Fuera",S10="Fuera"),"Fuera de rango","Final dentro de rango"))</f>
        <v/>
      </c>
      <c r="U10" s="14" t="n"/>
    </row>
    <row r="11" ht="23" customHeight="1">
      <c r="A11" s="12" t="inlineStr">
        <is>
          <t>DEMO-002</t>
        </is>
      </c>
      <c r="B11" s="23" t="n">
        <v>46274</v>
      </c>
      <c r="C11" s="14" t="inlineStr">
        <is>
          <t>UNIDAD DEMO B</t>
        </is>
      </c>
      <c r="D11" s="14" t="inlineStr">
        <is>
          <t>Delantera derecha</t>
        </is>
      </c>
      <c r="E11" s="15" t="n">
        <v>-0.2</v>
      </c>
      <c r="F11" s="15" t="n">
        <v>-0.1</v>
      </c>
      <c r="G11" s="16">
        <f>IF(OR(E11="",F11=""),"",F11-E11)</f>
        <v/>
      </c>
      <c r="H11" s="17">
        <f>IF(E11="","Sin dato",IFERROR(IF(AND(E11&gt;=VLOOKUP(D11,'Parámetros'!$A$6:$G$9,2,FALSE),E11&lt;=VLOOKUP(D11,'Parámetros'!$A$6:$G$9,3,FALSE)),"Dentro","Fuera"),"Revisar parámetro"))</f>
        <v/>
      </c>
      <c r="I11" s="17">
        <f>IF(F11="","Sin dato",IFERROR(IF(AND(F11&gt;=VLOOKUP(D11,'Parámetros'!$A$6:$G$9,2,FALSE),F11&lt;=VLOOKUP(D11,'Parámetros'!$A$6:$G$9,3,FALSE)),"Dentro","Fuera"),"Revisar parámetro"))</f>
        <v/>
      </c>
      <c r="J11" s="15" t="n">
        <v>3.2</v>
      </c>
      <c r="K11" s="15" t="n">
        <v>3.3</v>
      </c>
      <c r="L11" s="16">
        <f>IF(OR(J11="",K11=""),"",K11-J11)</f>
        <v/>
      </c>
      <c r="M11" s="17">
        <f>IF(OR(D11="Trasera izquierda",D11="Trasera derecha"),"No aplica",IF(J11="","Sin dato",IFERROR(IF(AND(J11&gt;=VLOOKUP(D11,'Parámetros'!$A$6:$G$9,4,FALSE),J11&lt;=VLOOKUP(D11,'Parámetros'!$A$6:$G$9,5,FALSE)),"Dentro","Fuera"),"Revisar parámetro")))</f>
        <v/>
      </c>
      <c r="N11" s="17">
        <f>IF(OR(D11="Trasera izquierda",D11="Trasera derecha"),"No aplica",IF(K11="","Sin dato",IFERROR(IF(AND(K11&gt;=VLOOKUP(D11,'Parámetros'!$A$6:$G$9,4,FALSE),K11&lt;=VLOOKUP(D11,'Parámetros'!$A$6:$G$9,5,FALSE)),"Dentro","Fuera"),"Revisar parámetro")))</f>
        <v/>
      </c>
      <c r="O11" s="15" t="n">
        <v>0.02</v>
      </c>
      <c r="P11" s="15" t="n">
        <v>0.01</v>
      </c>
      <c r="Q11" s="16">
        <f>IF(OR(O11="",P11=""),"",P11-O11)</f>
        <v/>
      </c>
      <c r="R11" s="17">
        <f>IF(O11="","Sin dato",IFERROR(IF(AND(O11&gt;=VLOOKUP(D11,'Parámetros'!$A$6:$G$9,6,FALSE),O11&lt;=VLOOKUP(D11,'Parámetros'!$A$6:$G$9,7,FALSE)),"Dentro","Fuera"),"Revisar parámetro"))</f>
        <v/>
      </c>
      <c r="S11" s="17">
        <f>IF(P11="","Sin dato",IFERROR(IF(AND(P11&gt;=VLOOKUP(D11,'Parámetros'!$A$6:$G$9,6,FALSE),P11&lt;=VLOOKUP(D11,'Parámetros'!$A$6:$G$9,7,FALSE)),"Dentro","Fuera"),"Revisar parámetro"))</f>
        <v/>
      </c>
      <c r="T11" s="17">
        <f>IF(OR(A11="",B11="",C11="",D11="",E11="",F11="",O11="",P11="",AND(OR(D11="Delantera izquierda",D11="Delantera derecha"),OR(J11="",K11=""))),"Revisar captura",IF(OR(I11="Fuera",N11="Fuera",S11="Fuera"),"Fuera de rango","Final dentro de rango"))</f>
        <v/>
      </c>
      <c r="U11" s="14" t="n"/>
    </row>
    <row r="12" ht="23" customHeight="1">
      <c r="A12" s="12" t="inlineStr">
        <is>
          <t>DEMO-002</t>
        </is>
      </c>
      <c r="B12" s="23" t="n">
        <v>46274</v>
      </c>
      <c r="C12" s="14" t="inlineStr">
        <is>
          <t>UNIDAD DEMO B</t>
        </is>
      </c>
      <c r="D12" s="14" t="inlineStr">
        <is>
          <t>Trasera izquierda</t>
        </is>
      </c>
      <c r="E12" s="15" t="n">
        <v>-0.5</v>
      </c>
      <c r="F12" s="15" t="n">
        <v>-0.4</v>
      </c>
      <c r="G12" s="16">
        <f>IF(OR(E12="",F12=""),"",F12-E12)</f>
        <v/>
      </c>
      <c r="H12" s="17">
        <f>IF(E12="","Sin dato",IFERROR(IF(AND(E12&gt;=VLOOKUP(D12,'Parámetros'!$A$6:$G$9,2,FALSE),E12&lt;=VLOOKUP(D12,'Parámetros'!$A$6:$G$9,3,FALSE)),"Dentro","Fuera"),"Revisar parámetro"))</f>
        <v/>
      </c>
      <c r="I12" s="17">
        <f>IF(F12="","Sin dato",IFERROR(IF(AND(F12&gt;=VLOOKUP(D12,'Parámetros'!$A$6:$G$9,2,FALSE),F12&lt;=VLOOKUP(D12,'Parámetros'!$A$6:$G$9,3,FALSE)),"Dentro","Fuera"),"Revisar parámetro"))</f>
        <v/>
      </c>
      <c r="J12" s="15" t="n"/>
      <c r="K12" s="15" t="n"/>
      <c r="L12" s="16">
        <f>IF(OR(J12="",K12=""),"",K12-J12)</f>
        <v/>
      </c>
      <c r="M12" s="17">
        <f>IF(OR(D12="Trasera izquierda",D12="Trasera derecha"),"No aplica",IF(J12="","Sin dato",IFERROR(IF(AND(J12&gt;=VLOOKUP(D12,'Parámetros'!$A$6:$G$9,4,FALSE),J12&lt;=VLOOKUP(D12,'Parámetros'!$A$6:$G$9,5,FALSE)),"Dentro","Fuera"),"Revisar parámetro")))</f>
        <v/>
      </c>
      <c r="N12" s="17">
        <f>IF(OR(D12="Trasera izquierda",D12="Trasera derecha"),"No aplica",IF(K12="","Sin dato",IFERROR(IF(AND(K12&gt;=VLOOKUP(D12,'Parámetros'!$A$6:$G$9,4,FALSE),K12&lt;=VLOOKUP(D12,'Parámetros'!$A$6:$G$9,5,FALSE)),"Dentro","Fuera"),"Revisar parámetro")))</f>
        <v/>
      </c>
      <c r="O12" s="15" t="n">
        <v>-0.03</v>
      </c>
      <c r="P12" s="15" t="n">
        <v>-0.02</v>
      </c>
      <c r="Q12" s="16">
        <f>IF(OR(O12="",P12=""),"",P12-O12)</f>
        <v/>
      </c>
      <c r="R12" s="17">
        <f>IF(O12="","Sin dato",IFERROR(IF(AND(O12&gt;=VLOOKUP(D12,'Parámetros'!$A$6:$G$9,6,FALSE),O12&lt;=VLOOKUP(D12,'Parámetros'!$A$6:$G$9,7,FALSE)),"Dentro","Fuera"),"Revisar parámetro"))</f>
        <v/>
      </c>
      <c r="S12" s="17">
        <f>IF(P12="","Sin dato",IFERROR(IF(AND(P12&gt;=VLOOKUP(D12,'Parámetros'!$A$6:$G$9,6,FALSE),P12&lt;=VLOOKUP(D12,'Parámetros'!$A$6:$G$9,7,FALSE)),"Dentro","Fuera"),"Revisar parámetro"))</f>
        <v/>
      </c>
      <c r="T12" s="17">
        <f>IF(OR(A12="",B12="",C12="",D12="",E12="",F12="",O12="",P12="",AND(OR(D12="Delantera izquierda",D12="Delantera derecha"),OR(J12="",K12=""))),"Revisar captura",IF(OR(I12="Fuera",N12="Fuera",S12="Fuera"),"Fuera de rango","Final dentro de rango"))</f>
        <v/>
      </c>
      <c r="U12" s="14" t="n"/>
    </row>
    <row r="13" ht="23" customHeight="1">
      <c r="A13" s="12" t="inlineStr">
        <is>
          <t>DEMO-002</t>
        </is>
      </c>
      <c r="B13" s="23" t="n">
        <v>46274</v>
      </c>
      <c r="C13" s="14" t="inlineStr">
        <is>
          <t>UNIDAD DEMO B</t>
        </is>
      </c>
      <c r="D13" s="14" t="inlineStr">
        <is>
          <t>Trasera derecha</t>
        </is>
      </c>
      <c r="E13" s="15" t="n">
        <v>-0.3</v>
      </c>
      <c r="F13" s="15" t="n">
        <v>-0.2</v>
      </c>
      <c r="G13" s="16">
        <f>IF(OR(E13="",F13=""),"",F13-E13)</f>
        <v/>
      </c>
      <c r="H13" s="17">
        <f>IF(E13="","Sin dato",IFERROR(IF(AND(E13&gt;=VLOOKUP(D13,'Parámetros'!$A$6:$G$9,2,FALSE),E13&lt;=VLOOKUP(D13,'Parámetros'!$A$6:$G$9,3,FALSE)),"Dentro","Fuera"),"Revisar parámetro"))</f>
        <v/>
      </c>
      <c r="I13" s="17">
        <f>IF(F13="","Sin dato",IFERROR(IF(AND(F13&gt;=VLOOKUP(D13,'Parámetros'!$A$6:$G$9,2,FALSE),F13&lt;=VLOOKUP(D13,'Parámetros'!$A$6:$G$9,3,FALSE)),"Dentro","Fuera"),"Revisar parámetro"))</f>
        <v/>
      </c>
      <c r="J13" s="15" t="n"/>
      <c r="K13" s="15" t="n"/>
      <c r="L13" s="16">
        <f>IF(OR(J13="",K13=""),"",K13-J13)</f>
        <v/>
      </c>
      <c r="M13" s="17">
        <f>IF(OR(D13="Trasera izquierda",D13="Trasera derecha"),"No aplica",IF(J13="","Sin dato",IFERROR(IF(AND(J13&gt;=VLOOKUP(D13,'Parámetros'!$A$6:$G$9,4,FALSE),J13&lt;=VLOOKUP(D13,'Parámetros'!$A$6:$G$9,5,FALSE)),"Dentro","Fuera"),"Revisar parámetro")))</f>
        <v/>
      </c>
      <c r="N13" s="17">
        <f>IF(OR(D13="Trasera izquierda",D13="Trasera derecha"),"No aplica",IF(K13="","Sin dato",IFERROR(IF(AND(K13&gt;=VLOOKUP(D13,'Parámetros'!$A$6:$G$9,4,FALSE),K13&lt;=VLOOKUP(D13,'Parámetros'!$A$6:$G$9,5,FALSE)),"Dentro","Fuera"),"Revisar parámetro")))</f>
        <v/>
      </c>
      <c r="O13" s="15" t="n">
        <v>0.04</v>
      </c>
      <c r="P13" s="15" t="n">
        <v>0.03</v>
      </c>
      <c r="Q13" s="16">
        <f>IF(OR(O13="",P13=""),"",P13-O13)</f>
        <v/>
      </c>
      <c r="R13" s="17">
        <f>IF(O13="","Sin dato",IFERROR(IF(AND(O13&gt;=VLOOKUP(D13,'Parámetros'!$A$6:$G$9,6,FALSE),O13&lt;=VLOOKUP(D13,'Parámetros'!$A$6:$G$9,7,FALSE)),"Dentro","Fuera"),"Revisar parámetro"))</f>
        <v/>
      </c>
      <c r="S13" s="17">
        <f>IF(P13="","Sin dato",IFERROR(IF(AND(P13&gt;=VLOOKUP(D13,'Parámetros'!$A$6:$G$9,6,FALSE),P13&lt;=VLOOKUP(D13,'Parámetros'!$A$6:$G$9,7,FALSE)),"Dentro","Fuera"),"Revisar parámetro"))</f>
        <v/>
      </c>
      <c r="T13" s="17">
        <f>IF(OR(A13="",B13="",C13="",D13="",E13="",F13="",O13="",P13="",AND(OR(D13="Delantera izquierda",D13="Delantera derecha"),OR(J13="",K13=""))),"Revisar captura",IF(OR(I13="Fuera",N13="Fuera",S13="Fuera"),"Fuera de rango","Final dentro de rango"))</f>
        <v/>
      </c>
      <c r="U13" s="14" t="n"/>
    </row>
    <row r="14" ht="23" customHeight="1">
      <c r="A14" s="12" t="inlineStr">
        <is>
          <t>DEMO-003</t>
        </is>
      </c>
      <c r="B14" s="23" t="n">
        <v>46275</v>
      </c>
      <c r="C14" s="14" t="inlineStr">
        <is>
          <t>UNIDAD DEMO C</t>
        </is>
      </c>
      <c r="D14" s="14" t="inlineStr">
        <is>
          <t>Delantera izquierda</t>
        </is>
      </c>
      <c r="E14" s="15" t="n">
        <v>-1.8</v>
      </c>
      <c r="F14" s="15" t="n">
        <v>-1.2</v>
      </c>
      <c r="G14" s="16">
        <f>IF(OR(E14="",F14=""),"",F14-E14)</f>
        <v/>
      </c>
      <c r="H14" s="17">
        <f>IF(E14="","Sin dato",IFERROR(IF(AND(E14&gt;=VLOOKUP(D14,'Parámetros'!$A$6:$G$9,2,FALSE),E14&lt;=VLOOKUP(D14,'Parámetros'!$A$6:$G$9,3,FALSE)),"Dentro","Fuera"),"Revisar parámetro"))</f>
        <v/>
      </c>
      <c r="I14" s="17">
        <f>IF(F14="","Sin dato",IFERROR(IF(AND(F14&gt;=VLOOKUP(D14,'Parámetros'!$A$6:$G$9,2,FALSE),F14&lt;=VLOOKUP(D14,'Parámetros'!$A$6:$G$9,3,FALSE)),"Dentro","Fuera"),"Revisar parámetro"))</f>
        <v/>
      </c>
      <c r="J14" s="15" t="n">
        <v>1.5</v>
      </c>
      <c r="K14" s="15" t="n">
        <v>1.9</v>
      </c>
      <c r="L14" s="16">
        <f>IF(OR(J14="",K14=""),"",K14-J14)</f>
        <v/>
      </c>
      <c r="M14" s="17">
        <f>IF(OR(D14="Trasera izquierda",D14="Trasera derecha"),"No aplica",IF(J14="","Sin dato",IFERROR(IF(AND(J14&gt;=VLOOKUP(D14,'Parámetros'!$A$6:$G$9,4,FALSE),J14&lt;=VLOOKUP(D14,'Parámetros'!$A$6:$G$9,5,FALSE)),"Dentro","Fuera"),"Revisar parámetro")))</f>
        <v/>
      </c>
      <c r="N14" s="17">
        <f>IF(OR(D14="Trasera izquierda",D14="Trasera derecha"),"No aplica",IF(K14="","Sin dato",IFERROR(IF(AND(K14&gt;=VLOOKUP(D14,'Parámetros'!$A$6:$G$9,4,FALSE),K14&lt;=VLOOKUP(D14,'Parámetros'!$A$6:$G$9,5,FALSE)),"Dentro","Fuera"),"Revisar parámetro")))</f>
        <v/>
      </c>
      <c r="O14" s="15" t="n">
        <v>-0.3</v>
      </c>
      <c r="P14" s="15" t="n">
        <v>-0.12</v>
      </c>
      <c r="Q14" s="16">
        <f>IF(OR(O14="",P14=""),"",P14-O14)</f>
        <v/>
      </c>
      <c r="R14" s="17">
        <f>IF(O14="","Sin dato",IFERROR(IF(AND(O14&gt;=VLOOKUP(D14,'Parámetros'!$A$6:$G$9,6,FALSE),O14&lt;=VLOOKUP(D14,'Parámetros'!$A$6:$G$9,7,FALSE)),"Dentro","Fuera"),"Revisar parámetro"))</f>
        <v/>
      </c>
      <c r="S14" s="17">
        <f>IF(P14="","Sin dato",IFERROR(IF(AND(P14&gt;=VLOOKUP(D14,'Parámetros'!$A$6:$G$9,6,FALSE),P14&lt;=VLOOKUP(D14,'Parámetros'!$A$6:$G$9,7,FALSE)),"Dentro","Fuera"),"Revisar parámetro"))</f>
        <v/>
      </c>
      <c r="T14" s="17">
        <f>IF(OR(A14="",B14="",C14="",D14="",E14="",F14="",O14="",P14="",AND(OR(D14="Delantera izquierda",D14="Delantera derecha"),OR(J14="",K14=""))),"Revisar captura",IF(OR(I14="Fuera",N14="Fuera",S14="Fuera"),"Fuera de rango","Final dentro de rango"))</f>
        <v/>
      </c>
      <c r="U14" s="14" t="n"/>
    </row>
    <row r="15" ht="23" customHeight="1">
      <c r="A15" s="12" t="inlineStr">
        <is>
          <t>DEMO-003</t>
        </is>
      </c>
      <c r="B15" s="23" t="n">
        <v>46275</v>
      </c>
      <c r="C15" s="14" t="inlineStr">
        <is>
          <t>UNIDAD DEMO C</t>
        </is>
      </c>
      <c r="D15" s="14" t="inlineStr">
        <is>
          <t>Delantera derecha</t>
        </is>
      </c>
      <c r="E15" s="15" t="n">
        <v>0.9</v>
      </c>
      <c r="F15" s="15" t="n">
        <v>0.7</v>
      </c>
      <c r="G15" s="16">
        <f>IF(OR(E15="",F15=""),"",F15-E15)</f>
        <v/>
      </c>
      <c r="H15" s="17">
        <f>IF(E15="","Sin dato",IFERROR(IF(AND(E15&gt;=VLOOKUP(D15,'Parámetros'!$A$6:$G$9,2,FALSE),E15&lt;=VLOOKUP(D15,'Parámetros'!$A$6:$G$9,3,FALSE)),"Dentro","Fuera"),"Revisar parámetro"))</f>
        <v/>
      </c>
      <c r="I15" s="17">
        <f>IF(F15="","Sin dato",IFERROR(IF(AND(F15&gt;=VLOOKUP(D15,'Parámetros'!$A$6:$G$9,2,FALSE),F15&lt;=VLOOKUP(D15,'Parámetros'!$A$6:$G$9,3,FALSE)),"Dentro","Fuera"),"Revisar parámetro"))</f>
        <v/>
      </c>
      <c r="J15" s="15" t="n">
        <v>5.6</v>
      </c>
      <c r="K15" s="15" t="n">
        <v>5.2</v>
      </c>
      <c r="L15" s="16">
        <f>IF(OR(J15="",K15=""),"",K15-J15)</f>
        <v/>
      </c>
      <c r="M15" s="17">
        <f>IF(OR(D15="Trasera izquierda",D15="Trasera derecha"),"No aplica",IF(J15="","Sin dato",IFERROR(IF(AND(J15&gt;=VLOOKUP(D15,'Parámetros'!$A$6:$G$9,4,FALSE),J15&lt;=VLOOKUP(D15,'Parámetros'!$A$6:$G$9,5,FALSE)),"Dentro","Fuera"),"Revisar parámetro")))</f>
        <v/>
      </c>
      <c r="N15" s="17">
        <f>IF(OR(D15="Trasera izquierda",D15="Trasera derecha"),"No aplica",IF(K15="","Sin dato",IFERROR(IF(AND(K15&gt;=VLOOKUP(D15,'Parámetros'!$A$6:$G$9,4,FALSE),K15&lt;=VLOOKUP(D15,'Parámetros'!$A$6:$G$9,5,FALSE)),"Dentro","Fuera"),"Revisar parámetro")))</f>
        <v/>
      </c>
      <c r="O15" s="15" t="n">
        <v>0.24</v>
      </c>
      <c r="P15" s="15" t="n">
        <v>0.15</v>
      </c>
      <c r="Q15" s="16">
        <f>IF(OR(O15="",P15=""),"",P15-O15)</f>
        <v/>
      </c>
      <c r="R15" s="17">
        <f>IF(O15="","Sin dato",IFERROR(IF(AND(O15&gt;=VLOOKUP(D15,'Parámetros'!$A$6:$G$9,6,FALSE),O15&lt;=VLOOKUP(D15,'Parámetros'!$A$6:$G$9,7,FALSE)),"Dentro","Fuera"),"Revisar parámetro"))</f>
        <v/>
      </c>
      <c r="S15" s="17">
        <f>IF(P15="","Sin dato",IFERROR(IF(AND(P15&gt;=VLOOKUP(D15,'Parámetros'!$A$6:$G$9,6,FALSE),P15&lt;=VLOOKUP(D15,'Parámetros'!$A$6:$G$9,7,FALSE)),"Dentro","Fuera"),"Revisar parámetro"))</f>
        <v/>
      </c>
      <c r="T15" s="17">
        <f>IF(OR(A15="",B15="",C15="",D15="",E15="",F15="",O15="",P15="",AND(OR(D15="Delantera izquierda",D15="Delantera derecha"),OR(J15="",K15=""))),"Revisar captura",IF(OR(I15="Fuera",N15="Fuera",S15="Fuera"),"Fuera de rango","Final dentro de rango"))</f>
        <v/>
      </c>
      <c r="U15" s="14" t="n"/>
    </row>
    <row r="16" ht="23" customHeight="1">
      <c r="A16" s="12" t="inlineStr">
        <is>
          <t>DEMO-003</t>
        </is>
      </c>
      <c r="B16" s="23" t="n">
        <v>46275</v>
      </c>
      <c r="C16" s="14" t="inlineStr">
        <is>
          <t>UNIDAD DEMO C</t>
        </is>
      </c>
      <c r="D16" s="14" t="inlineStr">
        <is>
          <t>Trasera izquierda</t>
        </is>
      </c>
      <c r="E16" s="15" t="n">
        <v>-1.3</v>
      </c>
      <c r="F16" s="15" t="n">
        <v>-1.1</v>
      </c>
      <c r="G16" s="16">
        <f>IF(OR(E16="",F16=""),"",F16-E16)</f>
        <v/>
      </c>
      <c r="H16" s="17">
        <f>IF(E16="","Sin dato",IFERROR(IF(AND(E16&gt;=VLOOKUP(D16,'Parámetros'!$A$6:$G$9,2,FALSE),E16&lt;=VLOOKUP(D16,'Parámetros'!$A$6:$G$9,3,FALSE)),"Dentro","Fuera"),"Revisar parámetro"))</f>
        <v/>
      </c>
      <c r="I16" s="17">
        <f>IF(F16="","Sin dato",IFERROR(IF(AND(F16&gt;=VLOOKUP(D16,'Parámetros'!$A$6:$G$9,2,FALSE),F16&lt;=VLOOKUP(D16,'Parámetros'!$A$6:$G$9,3,FALSE)),"Dentro","Fuera"),"Revisar parámetro"))</f>
        <v/>
      </c>
      <c r="J16" s="15" t="n"/>
      <c r="K16" s="15" t="n"/>
      <c r="L16" s="16">
        <f>IF(OR(J16="",K16=""),"",K16-J16)</f>
        <v/>
      </c>
      <c r="M16" s="17">
        <f>IF(OR(D16="Trasera izquierda",D16="Trasera derecha"),"No aplica",IF(J16="","Sin dato",IFERROR(IF(AND(J16&gt;=VLOOKUP(D16,'Parámetros'!$A$6:$G$9,4,FALSE),J16&lt;=VLOOKUP(D16,'Parámetros'!$A$6:$G$9,5,FALSE)),"Dentro","Fuera"),"Revisar parámetro")))</f>
        <v/>
      </c>
      <c r="N16" s="17">
        <f>IF(OR(D16="Trasera izquierda",D16="Trasera derecha"),"No aplica",IF(K16="","Sin dato",IFERROR(IF(AND(K16&gt;=VLOOKUP(D16,'Parámetros'!$A$6:$G$9,4,FALSE),K16&lt;=VLOOKUP(D16,'Parámetros'!$A$6:$G$9,5,FALSE)),"Dentro","Fuera"),"Revisar parámetro")))</f>
        <v/>
      </c>
      <c r="O16" s="15" t="n">
        <v>-0.18</v>
      </c>
      <c r="P16" s="15" t="n">
        <v>-0.11</v>
      </c>
      <c r="Q16" s="16">
        <f>IF(OR(O16="",P16=""),"",P16-O16)</f>
        <v/>
      </c>
      <c r="R16" s="17">
        <f>IF(O16="","Sin dato",IFERROR(IF(AND(O16&gt;=VLOOKUP(D16,'Parámetros'!$A$6:$G$9,6,FALSE),O16&lt;=VLOOKUP(D16,'Parámetros'!$A$6:$G$9,7,FALSE)),"Dentro","Fuera"),"Revisar parámetro"))</f>
        <v/>
      </c>
      <c r="S16" s="17">
        <f>IF(P16="","Sin dato",IFERROR(IF(AND(P16&gt;=VLOOKUP(D16,'Parámetros'!$A$6:$G$9,6,FALSE),P16&lt;=VLOOKUP(D16,'Parámetros'!$A$6:$G$9,7,FALSE)),"Dentro","Fuera"),"Revisar parámetro"))</f>
        <v/>
      </c>
      <c r="T16" s="17">
        <f>IF(OR(A16="",B16="",C16="",D16="",E16="",F16="",O16="",P16="",AND(OR(D16="Delantera izquierda",D16="Delantera derecha"),OR(J16="",K16=""))),"Revisar captura",IF(OR(I16="Fuera",N16="Fuera",S16="Fuera"),"Fuera de rango","Final dentro de rango"))</f>
        <v/>
      </c>
      <c r="U16" s="14" t="n"/>
    </row>
    <row r="17" ht="23" customHeight="1">
      <c r="A17" s="12" t="inlineStr">
        <is>
          <t>DEMO-003</t>
        </is>
      </c>
      <c r="B17" s="23" t="n">
        <v>46275</v>
      </c>
      <c r="C17" s="14" t="inlineStr">
        <is>
          <t>UNIDAD DEMO C</t>
        </is>
      </c>
      <c r="D17" s="14" t="inlineStr">
        <is>
          <t>Trasera derecha</t>
        </is>
      </c>
      <c r="E17" s="15" t="n">
        <v>0.7</v>
      </c>
      <c r="F17" s="15" t="n">
        <v>0.6</v>
      </c>
      <c r="G17" s="16">
        <f>IF(OR(E17="",F17=""),"",F17-E17)</f>
        <v/>
      </c>
      <c r="H17" s="17">
        <f>IF(E17="","Sin dato",IFERROR(IF(AND(E17&gt;=VLOOKUP(D17,'Parámetros'!$A$6:$G$9,2,FALSE),E17&lt;=VLOOKUP(D17,'Parámetros'!$A$6:$G$9,3,FALSE)),"Dentro","Fuera"),"Revisar parámetro"))</f>
        <v/>
      </c>
      <c r="I17" s="17">
        <f>IF(F17="","Sin dato",IFERROR(IF(AND(F17&gt;=VLOOKUP(D17,'Parámetros'!$A$6:$G$9,2,FALSE),F17&lt;=VLOOKUP(D17,'Parámetros'!$A$6:$G$9,3,FALSE)),"Dentro","Fuera"),"Revisar parámetro"))</f>
        <v/>
      </c>
      <c r="J17" s="15" t="n"/>
      <c r="K17" s="15" t="n"/>
      <c r="L17" s="16">
        <f>IF(OR(J17="",K17=""),"",K17-J17)</f>
        <v/>
      </c>
      <c r="M17" s="17">
        <f>IF(OR(D17="Trasera izquierda",D17="Trasera derecha"),"No aplica",IF(J17="","Sin dato",IFERROR(IF(AND(J17&gt;=VLOOKUP(D17,'Parámetros'!$A$6:$G$9,4,FALSE),J17&lt;=VLOOKUP(D17,'Parámetros'!$A$6:$G$9,5,FALSE)),"Dentro","Fuera"),"Revisar parámetro")))</f>
        <v/>
      </c>
      <c r="N17" s="17">
        <f>IF(OR(D17="Trasera izquierda",D17="Trasera derecha"),"No aplica",IF(K17="","Sin dato",IFERROR(IF(AND(K17&gt;=VLOOKUP(D17,'Parámetros'!$A$6:$G$9,4,FALSE),K17&lt;=VLOOKUP(D17,'Parámetros'!$A$6:$G$9,5,FALSE)),"Dentro","Fuera"),"Revisar parámetro")))</f>
        <v/>
      </c>
      <c r="O17" s="15" t="n">
        <v>0.16</v>
      </c>
      <c r="P17" s="15" t="n">
        <v>0.12</v>
      </c>
      <c r="Q17" s="16">
        <f>IF(OR(O17="",P17=""),"",P17-O17)</f>
        <v/>
      </c>
      <c r="R17" s="17">
        <f>IF(O17="","Sin dato",IFERROR(IF(AND(O17&gt;=VLOOKUP(D17,'Parámetros'!$A$6:$G$9,6,FALSE),O17&lt;=VLOOKUP(D17,'Parámetros'!$A$6:$G$9,7,FALSE)),"Dentro","Fuera"),"Revisar parámetro"))</f>
        <v/>
      </c>
      <c r="S17" s="17">
        <f>IF(P17="","Sin dato",IFERROR(IF(AND(P17&gt;=VLOOKUP(D17,'Parámetros'!$A$6:$G$9,6,FALSE),P17&lt;=VLOOKUP(D17,'Parámetros'!$A$6:$G$9,7,FALSE)),"Dentro","Fuera"),"Revisar parámetro"))</f>
        <v/>
      </c>
      <c r="T17" s="17">
        <f>IF(OR(A17="",B17="",C17="",D17="",E17="",F17="",O17="",P17="",AND(OR(D17="Delantera izquierda",D17="Delantera derecha"),OR(J17="",K17=""))),"Revisar captura",IF(OR(I17="Fuera",N17="Fuera",S17="Fuera"),"Fuera de rango","Final dentro de rango"))</f>
        <v/>
      </c>
      <c r="U17" s="14" t="n"/>
    </row>
    <row r="18" ht="23" customHeight="1">
      <c r="A18" s="12" t="n"/>
      <c r="B18" s="23" t="n"/>
      <c r="C18" s="14" t="n"/>
      <c r="D18" s="14" t="n"/>
      <c r="E18" s="15" t="n"/>
      <c r="F18" s="15" t="n"/>
      <c r="G18" s="16">
        <f>IF(OR(E18="",F18=""),"",F18-E18)</f>
        <v/>
      </c>
      <c r="H18" s="17">
        <f>IF(E18="","Sin dato",IFERROR(IF(AND(E18&gt;=VLOOKUP(D18,'Parámetros'!$A$6:$G$9,2,FALSE),E18&lt;=VLOOKUP(D18,'Parámetros'!$A$6:$G$9,3,FALSE)),"Dentro","Fuera"),"Revisar parámetro"))</f>
        <v/>
      </c>
      <c r="I18" s="17">
        <f>IF(F18="","Sin dato",IFERROR(IF(AND(F18&gt;=VLOOKUP(D18,'Parámetros'!$A$6:$G$9,2,FALSE),F18&lt;=VLOOKUP(D18,'Parámetros'!$A$6:$G$9,3,FALSE)),"Dentro","Fuera"),"Revisar parámetro"))</f>
        <v/>
      </c>
      <c r="J18" s="15" t="n"/>
      <c r="K18" s="15" t="n"/>
      <c r="L18" s="16">
        <f>IF(OR(J18="",K18=""),"",K18-J18)</f>
        <v/>
      </c>
      <c r="M18" s="17">
        <f>IF(OR(D18="Trasera izquierda",D18="Trasera derecha"),"No aplica",IF(J18="","Sin dato",IFERROR(IF(AND(J18&gt;=VLOOKUP(D18,'Parámetros'!$A$6:$G$9,4,FALSE),J18&lt;=VLOOKUP(D18,'Parámetros'!$A$6:$G$9,5,FALSE)),"Dentro","Fuera"),"Revisar parámetro")))</f>
        <v/>
      </c>
      <c r="N18" s="17">
        <f>IF(OR(D18="Trasera izquierda",D18="Trasera derecha"),"No aplica",IF(K18="","Sin dato",IFERROR(IF(AND(K18&gt;=VLOOKUP(D18,'Parámetros'!$A$6:$G$9,4,FALSE),K18&lt;=VLOOKUP(D18,'Parámetros'!$A$6:$G$9,5,FALSE)),"Dentro","Fuera"),"Revisar parámetro")))</f>
        <v/>
      </c>
      <c r="O18" s="15" t="n"/>
      <c r="P18" s="15" t="n"/>
      <c r="Q18" s="16">
        <f>IF(OR(O18="",P18=""),"",P18-O18)</f>
        <v/>
      </c>
      <c r="R18" s="17">
        <f>IF(O18="","Sin dato",IFERROR(IF(AND(O18&gt;=VLOOKUP(D18,'Parámetros'!$A$6:$G$9,6,FALSE),O18&lt;=VLOOKUP(D18,'Parámetros'!$A$6:$G$9,7,FALSE)),"Dentro","Fuera"),"Revisar parámetro"))</f>
        <v/>
      </c>
      <c r="S18" s="17">
        <f>IF(P18="","Sin dato",IFERROR(IF(AND(P18&gt;=VLOOKUP(D18,'Parámetros'!$A$6:$G$9,6,FALSE),P18&lt;=VLOOKUP(D18,'Parámetros'!$A$6:$G$9,7,FALSE)),"Dentro","Fuera"),"Revisar parámetro"))</f>
        <v/>
      </c>
      <c r="T18" s="17">
        <f>IF(OR(A18="",B18="",C18="",D18="",E18="",F18="",O18="",P18="",AND(OR(D18="Delantera izquierda",D18="Delantera derecha"),OR(J18="",K18=""))),"Revisar captura",IF(OR(I18="Fuera",N18="Fuera",S18="Fuera"),"Fuera de rango","Final dentro de rango"))</f>
        <v/>
      </c>
      <c r="U18" s="14" t="n"/>
    </row>
    <row r="19" ht="23" customHeight="1">
      <c r="A19" s="12" t="n"/>
      <c r="B19" s="23" t="n"/>
      <c r="C19" s="14" t="n"/>
      <c r="D19" s="14" t="n"/>
      <c r="E19" s="15" t="n"/>
      <c r="F19" s="15" t="n"/>
      <c r="G19" s="16">
        <f>IF(OR(E19="",F19=""),"",F19-E19)</f>
        <v/>
      </c>
      <c r="H19" s="17">
        <f>IF(E19="","Sin dato",IFERROR(IF(AND(E19&gt;=VLOOKUP(D19,'Parámetros'!$A$6:$G$9,2,FALSE),E19&lt;=VLOOKUP(D19,'Parámetros'!$A$6:$G$9,3,FALSE)),"Dentro","Fuera"),"Revisar parámetro"))</f>
        <v/>
      </c>
      <c r="I19" s="17">
        <f>IF(F19="","Sin dato",IFERROR(IF(AND(F19&gt;=VLOOKUP(D19,'Parámetros'!$A$6:$G$9,2,FALSE),F19&lt;=VLOOKUP(D19,'Parámetros'!$A$6:$G$9,3,FALSE)),"Dentro","Fuera"),"Revisar parámetro"))</f>
        <v/>
      </c>
      <c r="J19" s="15" t="n"/>
      <c r="K19" s="15" t="n"/>
      <c r="L19" s="16">
        <f>IF(OR(J19="",K19=""),"",K19-J19)</f>
        <v/>
      </c>
      <c r="M19" s="17">
        <f>IF(OR(D19="Trasera izquierda",D19="Trasera derecha"),"No aplica",IF(J19="","Sin dato",IFERROR(IF(AND(J19&gt;=VLOOKUP(D19,'Parámetros'!$A$6:$G$9,4,FALSE),J19&lt;=VLOOKUP(D19,'Parámetros'!$A$6:$G$9,5,FALSE)),"Dentro","Fuera"),"Revisar parámetro")))</f>
        <v/>
      </c>
      <c r="N19" s="17">
        <f>IF(OR(D19="Trasera izquierda",D19="Trasera derecha"),"No aplica",IF(K19="","Sin dato",IFERROR(IF(AND(K19&gt;=VLOOKUP(D19,'Parámetros'!$A$6:$G$9,4,FALSE),K19&lt;=VLOOKUP(D19,'Parámetros'!$A$6:$G$9,5,FALSE)),"Dentro","Fuera"),"Revisar parámetro")))</f>
        <v/>
      </c>
      <c r="O19" s="15" t="n"/>
      <c r="P19" s="15" t="n"/>
      <c r="Q19" s="16">
        <f>IF(OR(O19="",P19=""),"",P19-O19)</f>
        <v/>
      </c>
      <c r="R19" s="17">
        <f>IF(O19="","Sin dato",IFERROR(IF(AND(O19&gt;=VLOOKUP(D19,'Parámetros'!$A$6:$G$9,6,FALSE),O19&lt;=VLOOKUP(D19,'Parámetros'!$A$6:$G$9,7,FALSE)),"Dentro","Fuera"),"Revisar parámetro"))</f>
        <v/>
      </c>
      <c r="S19" s="17">
        <f>IF(P19="","Sin dato",IFERROR(IF(AND(P19&gt;=VLOOKUP(D19,'Parámetros'!$A$6:$G$9,6,FALSE),P19&lt;=VLOOKUP(D19,'Parámetros'!$A$6:$G$9,7,FALSE)),"Dentro","Fuera"),"Revisar parámetro"))</f>
        <v/>
      </c>
      <c r="T19" s="17">
        <f>IF(OR(A19="",B19="",C19="",D19="",E19="",F19="",O19="",P19="",AND(OR(D19="Delantera izquierda",D19="Delantera derecha"),OR(J19="",K19=""))),"Revisar captura",IF(OR(I19="Fuera",N19="Fuera",S19="Fuera"),"Fuera de rango","Final dentro de rango"))</f>
        <v/>
      </c>
      <c r="U19" s="14" t="n"/>
    </row>
    <row r="20" ht="23" customHeight="1">
      <c r="A20" s="12" t="n"/>
      <c r="B20" s="23" t="n"/>
      <c r="C20" s="14" t="n"/>
      <c r="D20" s="14" t="n"/>
      <c r="E20" s="15" t="n"/>
      <c r="F20" s="15" t="n"/>
      <c r="G20" s="16">
        <f>IF(OR(E20="",F20=""),"",F20-E20)</f>
        <v/>
      </c>
      <c r="H20" s="17">
        <f>IF(E20="","Sin dato",IFERROR(IF(AND(E20&gt;=VLOOKUP(D20,'Parámetros'!$A$6:$G$9,2,FALSE),E20&lt;=VLOOKUP(D20,'Parámetros'!$A$6:$G$9,3,FALSE)),"Dentro","Fuera"),"Revisar parámetro"))</f>
        <v/>
      </c>
      <c r="I20" s="17">
        <f>IF(F20="","Sin dato",IFERROR(IF(AND(F20&gt;=VLOOKUP(D20,'Parámetros'!$A$6:$G$9,2,FALSE),F20&lt;=VLOOKUP(D20,'Parámetros'!$A$6:$G$9,3,FALSE)),"Dentro","Fuera"),"Revisar parámetro"))</f>
        <v/>
      </c>
      <c r="J20" s="15" t="n"/>
      <c r="K20" s="15" t="n"/>
      <c r="L20" s="16">
        <f>IF(OR(J20="",K20=""),"",K20-J20)</f>
        <v/>
      </c>
      <c r="M20" s="17">
        <f>IF(OR(D20="Trasera izquierda",D20="Trasera derecha"),"No aplica",IF(J20="","Sin dato",IFERROR(IF(AND(J20&gt;=VLOOKUP(D20,'Parámetros'!$A$6:$G$9,4,FALSE),J20&lt;=VLOOKUP(D20,'Parámetros'!$A$6:$G$9,5,FALSE)),"Dentro","Fuera"),"Revisar parámetro")))</f>
        <v/>
      </c>
      <c r="N20" s="17">
        <f>IF(OR(D20="Trasera izquierda",D20="Trasera derecha"),"No aplica",IF(K20="","Sin dato",IFERROR(IF(AND(K20&gt;=VLOOKUP(D20,'Parámetros'!$A$6:$G$9,4,FALSE),K20&lt;=VLOOKUP(D20,'Parámetros'!$A$6:$G$9,5,FALSE)),"Dentro","Fuera"),"Revisar parámetro")))</f>
        <v/>
      </c>
      <c r="O20" s="15" t="n"/>
      <c r="P20" s="15" t="n"/>
      <c r="Q20" s="16">
        <f>IF(OR(O20="",P20=""),"",P20-O20)</f>
        <v/>
      </c>
      <c r="R20" s="17">
        <f>IF(O20="","Sin dato",IFERROR(IF(AND(O20&gt;=VLOOKUP(D20,'Parámetros'!$A$6:$G$9,6,FALSE),O20&lt;=VLOOKUP(D20,'Parámetros'!$A$6:$G$9,7,FALSE)),"Dentro","Fuera"),"Revisar parámetro"))</f>
        <v/>
      </c>
      <c r="S20" s="17">
        <f>IF(P20="","Sin dato",IFERROR(IF(AND(P20&gt;=VLOOKUP(D20,'Parámetros'!$A$6:$G$9,6,FALSE),P20&lt;=VLOOKUP(D20,'Parámetros'!$A$6:$G$9,7,FALSE)),"Dentro","Fuera"),"Revisar parámetro"))</f>
        <v/>
      </c>
      <c r="T20" s="17">
        <f>IF(OR(A20="",B20="",C20="",D20="",E20="",F20="",O20="",P20="",AND(OR(D20="Delantera izquierda",D20="Delantera derecha"),OR(J20="",K20=""))),"Revisar captura",IF(OR(I20="Fuera",N20="Fuera",S20="Fuera"),"Fuera de rango","Final dentro de rango"))</f>
        <v/>
      </c>
      <c r="U20" s="14" t="n"/>
    </row>
    <row r="21" ht="23" customHeight="1">
      <c r="A21" s="12" t="n"/>
      <c r="B21" s="23" t="n"/>
      <c r="C21" s="14" t="n"/>
      <c r="D21" s="14" t="n"/>
      <c r="E21" s="15" t="n"/>
      <c r="F21" s="15" t="n"/>
      <c r="G21" s="16">
        <f>IF(OR(E21="",F21=""),"",F21-E21)</f>
        <v/>
      </c>
      <c r="H21" s="17">
        <f>IF(E21="","Sin dato",IFERROR(IF(AND(E21&gt;=VLOOKUP(D21,'Parámetros'!$A$6:$G$9,2,FALSE),E21&lt;=VLOOKUP(D21,'Parámetros'!$A$6:$G$9,3,FALSE)),"Dentro","Fuera"),"Revisar parámetro"))</f>
        <v/>
      </c>
      <c r="I21" s="17">
        <f>IF(F21="","Sin dato",IFERROR(IF(AND(F21&gt;=VLOOKUP(D21,'Parámetros'!$A$6:$G$9,2,FALSE),F21&lt;=VLOOKUP(D21,'Parámetros'!$A$6:$G$9,3,FALSE)),"Dentro","Fuera"),"Revisar parámetro"))</f>
        <v/>
      </c>
      <c r="J21" s="15" t="n"/>
      <c r="K21" s="15" t="n"/>
      <c r="L21" s="16">
        <f>IF(OR(J21="",K21=""),"",K21-J21)</f>
        <v/>
      </c>
      <c r="M21" s="17">
        <f>IF(OR(D21="Trasera izquierda",D21="Trasera derecha"),"No aplica",IF(J21="","Sin dato",IFERROR(IF(AND(J21&gt;=VLOOKUP(D21,'Parámetros'!$A$6:$G$9,4,FALSE),J21&lt;=VLOOKUP(D21,'Parámetros'!$A$6:$G$9,5,FALSE)),"Dentro","Fuera"),"Revisar parámetro")))</f>
        <v/>
      </c>
      <c r="N21" s="17">
        <f>IF(OR(D21="Trasera izquierda",D21="Trasera derecha"),"No aplica",IF(K21="","Sin dato",IFERROR(IF(AND(K21&gt;=VLOOKUP(D21,'Parámetros'!$A$6:$G$9,4,FALSE),K21&lt;=VLOOKUP(D21,'Parámetros'!$A$6:$G$9,5,FALSE)),"Dentro","Fuera"),"Revisar parámetro")))</f>
        <v/>
      </c>
      <c r="O21" s="15" t="n"/>
      <c r="P21" s="15" t="n"/>
      <c r="Q21" s="16">
        <f>IF(OR(O21="",P21=""),"",P21-O21)</f>
        <v/>
      </c>
      <c r="R21" s="17">
        <f>IF(O21="","Sin dato",IFERROR(IF(AND(O21&gt;=VLOOKUP(D21,'Parámetros'!$A$6:$G$9,6,FALSE),O21&lt;=VLOOKUP(D21,'Parámetros'!$A$6:$G$9,7,FALSE)),"Dentro","Fuera"),"Revisar parámetro"))</f>
        <v/>
      </c>
      <c r="S21" s="17">
        <f>IF(P21="","Sin dato",IFERROR(IF(AND(P21&gt;=VLOOKUP(D21,'Parámetros'!$A$6:$G$9,6,FALSE),P21&lt;=VLOOKUP(D21,'Parámetros'!$A$6:$G$9,7,FALSE)),"Dentro","Fuera"),"Revisar parámetro"))</f>
        <v/>
      </c>
      <c r="T21" s="17">
        <f>IF(OR(A21="",B21="",C21="",D21="",E21="",F21="",O21="",P21="",AND(OR(D21="Delantera izquierda",D21="Delantera derecha"),OR(J21="",K21=""))),"Revisar captura",IF(OR(I21="Fuera",N21="Fuera",S21="Fuera"),"Fuera de rango","Final dentro de rango"))</f>
        <v/>
      </c>
      <c r="U21" s="14" t="n"/>
    </row>
    <row r="22" ht="23" customHeight="1">
      <c r="A22" s="12" t="n"/>
      <c r="B22" s="23" t="n"/>
      <c r="C22" s="14" t="n"/>
      <c r="D22" s="14" t="n"/>
      <c r="E22" s="15" t="n"/>
      <c r="F22" s="15" t="n"/>
      <c r="G22" s="16">
        <f>IF(OR(E22="",F22=""),"",F22-E22)</f>
        <v/>
      </c>
      <c r="H22" s="17">
        <f>IF(E22="","Sin dato",IFERROR(IF(AND(E22&gt;=VLOOKUP(D22,'Parámetros'!$A$6:$G$9,2,FALSE),E22&lt;=VLOOKUP(D22,'Parámetros'!$A$6:$G$9,3,FALSE)),"Dentro","Fuera"),"Revisar parámetro"))</f>
        <v/>
      </c>
      <c r="I22" s="17">
        <f>IF(F22="","Sin dato",IFERROR(IF(AND(F22&gt;=VLOOKUP(D22,'Parámetros'!$A$6:$G$9,2,FALSE),F22&lt;=VLOOKUP(D22,'Parámetros'!$A$6:$G$9,3,FALSE)),"Dentro","Fuera"),"Revisar parámetro"))</f>
        <v/>
      </c>
      <c r="J22" s="15" t="n"/>
      <c r="K22" s="15" t="n"/>
      <c r="L22" s="16">
        <f>IF(OR(J22="",K22=""),"",K22-J22)</f>
        <v/>
      </c>
      <c r="M22" s="17">
        <f>IF(OR(D22="Trasera izquierda",D22="Trasera derecha"),"No aplica",IF(J22="","Sin dato",IFERROR(IF(AND(J22&gt;=VLOOKUP(D22,'Parámetros'!$A$6:$G$9,4,FALSE),J22&lt;=VLOOKUP(D22,'Parámetros'!$A$6:$G$9,5,FALSE)),"Dentro","Fuera"),"Revisar parámetro")))</f>
        <v/>
      </c>
      <c r="N22" s="17">
        <f>IF(OR(D22="Trasera izquierda",D22="Trasera derecha"),"No aplica",IF(K22="","Sin dato",IFERROR(IF(AND(K22&gt;=VLOOKUP(D22,'Parámetros'!$A$6:$G$9,4,FALSE),K22&lt;=VLOOKUP(D22,'Parámetros'!$A$6:$G$9,5,FALSE)),"Dentro","Fuera"),"Revisar parámetro")))</f>
        <v/>
      </c>
      <c r="O22" s="15" t="n"/>
      <c r="P22" s="15" t="n"/>
      <c r="Q22" s="16">
        <f>IF(OR(O22="",P22=""),"",P22-O22)</f>
        <v/>
      </c>
      <c r="R22" s="17">
        <f>IF(O22="","Sin dato",IFERROR(IF(AND(O22&gt;=VLOOKUP(D22,'Parámetros'!$A$6:$G$9,6,FALSE),O22&lt;=VLOOKUP(D22,'Parámetros'!$A$6:$G$9,7,FALSE)),"Dentro","Fuera"),"Revisar parámetro"))</f>
        <v/>
      </c>
      <c r="S22" s="17">
        <f>IF(P22="","Sin dato",IFERROR(IF(AND(P22&gt;=VLOOKUP(D22,'Parámetros'!$A$6:$G$9,6,FALSE),P22&lt;=VLOOKUP(D22,'Parámetros'!$A$6:$G$9,7,FALSE)),"Dentro","Fuera"),"Revisar parámetro"))</f>
        <v/>
      </c>
      <c r="T22" s="17">
        <f>IF(OR(A22="",B22="",C22="",D22="",E22="",F22="",O22="",P22="",AND(OR(D22="Delantera izquierda",D22="Delantera derecha"),OR(J22="",K22=""))),"Revisar captura",IF(OR(I22="Fuera",N22="Fuera",S22="Fuera"),"Fuera de rango","Final dentro de rango"))</f>
        <v/>
      </c>
      <c r="U22" s="14" t="n"/>
    </row>
    <row r="23" ht="23" customHeight="1">
      <c r="A23" s="12" t="n"/>
      <c r="B23" s="23" t="n"/>
      <c r="C23" s="14" t="n"/>
      <c r="D23" s="14" t="n"/>
      <c r="E23" s="15" t="n"/>
      <c r="F23" s="15" t="n"/>
      <c r="G23" s="16">
        <f>IF(OR(E23="",F23=""),"",F23-E23)</f>
        <v/>
      </c>
      <c r="H23" s="17">
        <f>IF(E23="","Sin dato",IFERROR(IF(AND(E23&gt;=VLOOKUP(D23,'Parámetros'!$A$6:$G$9,2,FALSE),E23&lt;=VLOOKUP(D23,'Parámetros'!$A$6:$G$9,3,FALSE)),"Dentro","Fuera"),"Revisar parámetro"))</f>
        <v/>
      </c>
      <c r="I23" s="17">
        <f>IF(F23="","Sin dato",IFERROR(IF(AND(F23&gt;=VLOOKUP(D23,'Parámetros'!$A$6:$G$9,2,FALSE),F23&lt;=VLOOKUP(D23,'Parámetros'!$A$6:$G$9,3,FALSE)),"Dentro","Fuera"),"Revisar parámetro"))</f>
        <v/>
      </c>
      <c r="J23" s="15" t="n"/>
      <c r="K23" s="15" t="n"/>
      <c r="L23" s="16">
        <f>IF(OR(J23="",K23=""),"",K23-J23)</f>
        <v/>
      </c>
      <c r="M23" s="17">
        <f>IF(OR(D23="Trasera izquierda",D23="Trasera derecha"),"No aplica",IF(J23="","Sin dato",IFERROR(IF(AND(J23&gt;=VLOOKUP(D23,'Parámetros'!$A$6:$G$9,4,FALSE),J23&lt;=VLOOKUP(D23,'Parámetros'!$A$6:$G$9,5,FALSE)),"Dentro","Fuera"),"Revisar parámetro")))</f>
        <v/>
      </c>
      <c r="N23" s="17">
        <f>IF(OR(D23="Trasera izquierda",D23="Trasera derecha"),"No aplica",IF(K23="","Sin dato",IFERROR(IF(AND(K23&gt;=VLOOKUP(D23,'Parámetros'!$A$6:$G$9,4,FALSE),K23&lt;=VLOOKUP(D23,'Parámetros'!$A$6:$G$9,5,FALSE)),"Dentro","Fuera"),"Revisar parámetro")))</f>
        <v/>
      </c>
      <c r="O23" s="15" t="n"/>
      <c r="P23" s="15" t="n"/>
      <c r="Q23" s="16">
        <f>IF(OR(O23="",P23=""),"",P23-O23)</f>
        <v/>
      </c>
      <c r="R23" s="17">
        <f>IF(O23="","Sin dato",IFERROR(IF(AND(O23&gt;=VLOOKUP(D23,'Parámetros'!$A$6:$G$9,6,FALSE),O23&lt;=VLOOKUP(D23,'Parámetros'!$A$6:$G$9,7,FALSE)),"Dentro","Fuera"),"Revisar parámetro"))</f>
        <v/>
      </c>
      <c r="S23" s="17">
        <f>IF(P23="","Sin dato",IFERROR(IF(AND(P23&gt;=VLOOKUP(D23,'Parámetros'!$A$6:$G$9,6,FALSE),P23&lt;=VLOOKUP(D23,'Parámetros'!$A$6:$G$9,7,FALSE)),"Dentro","Fuera"),"Revisar parámetro"))</f>
        <v/>
      </c>
      <c r="T23" s="17">
        <f>IF(OR(A23="",B23="",C23="",D23="",E23="",F23="",O23="",P23="",AND(OR(D23="Delantera izquierda",D23="Delantera derecha"),OR(J23="",K23=""))),"Revisar captura",IF(OR(I23="Fuera",N23="Fuera",S23="Fuera"),"Fuera de rango","Final dentro de rango"))</f>
        <v/>
      </c>
      <c r="U23" s="14" t="n"/>
    </row>
    <row r="24" ht="23" customHeight="1">
      <c r="A24" s="12" t="n"/>
      <c r="B24" s="23" t="n"/>
      <c r="C24" s="14" t="n"/>
      <c r="D24" s="14" t="n"/>
      <c r="E24" s="15" t="n"/>
      <c r="F24" s="15" t="n"/>
      <c r="G24" s="16">
        <f>IF(OR(E24="",F24=""),"",F24-E24)</f>
        <v/>
      </c>
      <c r="H24" s="17">
        <f>IF(E24="","Sin dato",IFERROR(IF(AND(E24&gt;=VLOOKUP(D24,'Parámetros'!$A$6:$G$9,2,FALSE),E24&lt;=VLOOKUP(D24,'Parámetros'!$A$6:$G$9,3,FALSE)),"Dentro","Fuera"),"Revisar parámetro"))</f>
        <v/>
      </c>
      <c r="I24" s="17">
        <f>IF(F24="","Sin dato",IFERROR(IF(AND(F24&gt;=VLOOKUP(D24,'Parámetros'!$A$6:$G$9,2,FALSE),F24&lt;=VLOOKUP(D24,'Parámetros'!$A$6:$G$9,3,FALSE)),"Dentro","Fuera"),"Revisar parámetro"))</f>
        <v/>
      </c>
      <c r="J24" s="15" t="n"/>
      <c r="K24" s="15" t="n"/>
      <c r="L24" s="16">
        <f>IF(OR(J24="",K24=""),"",K24-J24)</f>
        <v/>
      </c>
      <c r="M24" s="17">
        <f>IF(OR(D24="Trasera izquierda",D24="Trasera derecha"),"No aplica",IF(J24="","Sin dato",IFERROR(IF(AND(J24&gt;=VLOOKUP(D24,'Parámetros'!$A$6:$G$9,4,FALSE),J24&lt;=VLOOKUP(D24,'Parámetros'!$A$6:$G$9,5,FALSE)),"Dentro","Fuera"),"Revisar parámetro")))</f>
        <v/>
      </c>
      <c r="N24" s="17">
        <f>IF(OR(D24="Trasera izquierda",D24="Trasera derecha"),"No aplica",IF(K24="","Sin dato",IFERROR(IF(AND(K24&gt;=VLOOKUP(D24,'Parámetros'!$A$6:$G$9,4,FALSE),K24&lt;=VLOOKUP(D24,'Parámetros'!$A$6:$G$9,5,FALSE)),"Dentro","Fuera"),"Revisar parámetro")))</f>
        <v/>
      </c>
      <c r="O24" s="15" t="n"/>
      <c r="P24" s="15" t="n"/>
      <c r="Q24" s="16">
        <f>IF(OR(O24="",P24=""),"",P24-O24)</f>
        <v/>
      </c>
      <c r="R24" s="17">
        <f>IF(O24="","Sin dato",IFERROR(IF(AND(O24&gt;=VLOOKUP(D24,'Parámetros'!$A$6:$G$9,6,FALSE),O24&lt;=VLOOKUP(D24,'Parámetros'!$A$6:$G$9,7,FALSE)),"Dentro","Fuera"),"Revisar parámetro"))</f>
        <v/>
      </c>
      <c r="S24" s="17">
        <f>IF(P24="","Sin dato",IFERROR(IF(AND(P24&gt;=VLOOKUP(D24,'Parámetros'!$A$6:$G$9,6,FALSE),P24&lt;=VLOOKUP(D24,'Parámetros'!$A$6:$G$9,7,FALSE)),"Dentro","Fuera"),"Revisar parámetro"))</f>
        <v/>
      </c>
      <c r="T24" s="17">
        <f>IF(OR(A24="",B24="",C24="",D24="",E24="",F24="",O24="",P24="",AND(OR(D24="Delantera izquierda",D24="Delantera derecha"),OR(J24="",K24=""))),"Revisar captura",IF(OR(I24="Fuera",N24="Fuera",S24="Fuera"),"Fuera de rango","Final dentro de rango"))</f>
        <v/>
      </c>
      <c r="U24" s="14" t="n"/>
    </row>
    <row r="25" ht="23" customHeight="1">
      <c r="A25" s="12" t="n"/>
      <c r="B25" s="23" t="n"/>
      <c r="C25" s="14" t="n"/>
      <c r="D25" s="14" t="n"/>
      <c r="E25" s="15" t="n"/>
      <c r="F25" s="15" t="n"/>
      <c r="G25" s="16">
        <f>IF(OR(E25="",F25=""),"",F25-E25)</f>
        <v/>
      </c>
      <c r="H25" s="17">
        <f>IF(E25="","Sin dato",IFERROR(IF(AND(E25&gt;=VLOOKUP(D25,'Parámetros'!$A$6:$G$9,2,FALSE),E25&lt;=VLOOKUP(D25,'Parámetros'!$A$6:$G$9,3,FALSE)),"Dentro","Fuera"),"Revisar parámetro"))</f>
        <v/>
      </c>
      <c r="I25" s="17">
        <f>IF(F25="","Sin dato",IFERROR(IF(AND(F25&gt;=VLOOKUP(D25,'Parámetros'!$A$6:$G$9,2,FALSE),F25&lt;=VLOOKUP(D25,'Parámetros'!$A$6:$G$9,3,FALSE)),"Dentro","Fuera"),"Revisar parámetro"))</f>
        <v/>
      </c>
      <c r="J25" s="15" t="n"/>
      <c r="K25" s="15" t="n"/>
      <c r="L25" s="16">
        <f>IF(OR(J25="",K25=""),"",K25-J25)</f>
        <v/>
      </c>
      <c r="M25" s="17">
        <f>IF(OR(D25="Trasera izquierda",D25="Trasera derecha"),"No aplica",IF(J25="","Sin dato",IFERROR(IF(AND(J25&gt;=VLOOKUP(D25,'Parámetros'!$A$6:$G$9,4,FALSE),J25&lt;=VLOOKUP(D25,'Parámetros'!$A$6:$G$9,5,FALSE)),"Dentro","Fuera"),"Revisar parámetro")))</f>
        <v/>
      </c>
      <c r="N25" s="17">
        <f>IF(OR(D25="Trasera izquierda",D25="Trasera derecha"),"No aplica",IF(K25="","Sin dato",IFERROR(IF(AND(K25&gt;=VLOOKUP(D25,'Parámetros'!$A$6:$G$9,4,FALSE),K25&lt;=VLOOKUP(D25,'Parámetros'!$A$6:$G$9,5,FALSE)),"Dentro","Fuera"),"Revisar parámetro")))</f>
        <v/>
      </c>
      <c r="O25" s="15" t="n"/>
      <c r="P25" s="15" t="n"/>
      <c r="Q25" s="16">
        <f>IF(OR(O25="",P25=""),"",P25-O25)</f>
        <v/>
      </c>
      <c r="R25" s="17">
        <f>IF(O25="","Sin dato",IFERROR(IF(AND(O25&gt;=VLOOKUP(D25,'Parámetros'!$A$6:$G$9,6,FALSE),O25&lt;=VLOOKUP(D25,'Parámetros'!$A$6:$G$9,7,FALSE)),"Dentro","Fuera"),"Revisar parámetro"))</f>
        <v/>
      </c>
      <c r="S25" s="17">
        <f>IF(P25="","Sin dato",IFERROR(IF(AND(P25&gt;=VLOOKUP(D25,'Parámetros'!$A$6:$G$9,6,FALSE),P25&lt;=VLOOKUP(D25,'Parámetros'!$A$6:$G$9,7,FALSE)),"Dentro","Fuera"),"Revisar parámetro"))</f>
        <v/>
      </c>
      <c r="T25" s="17">
        <f>IF(OR(A25="",B25="",C25="",D25="",E25="",F25="",O25="",P25="",AND(OR(D25="Delantera izquierda",D25="Delantera derecha"),OR(J25="",K25=""))),"Revisar captura",IF(OR(I25="Fuera",N25="Fuera",S25="Fuera"),"Fuera de rango","Final dentro de rango"))</f>
        <v/>
      </c>
      <c r="U25" s="14" t="n"/>
    </row>
    <row r="26" ht="23" customHeight="1">
      <c r="A26" s="12" t="n"/>
      <c r="B26" s="23" t="n"/>
      <c r="C26" s="14" t="n"/>
      <c r="D26" s="14" t="n"/>
      <c r="E26" s="15" t="n"/>
      <c r="F26" s="15" t="n"/>
      <c r="G26" s="16">
        <f>IF(OR(E26="",F26=""),"",F26-E26)</f>
        <v/>
      </c>
      <c r="H26" s="17">
        <f>IF(E26="","Sin dato",IFERROR(IF(AND(E26&gt;=VLOOKUP(D26,'Parámetros'!$A$6:$G$9,2,FALSE),E26&lt;=VLOOKUP(D26,'Parámetros'!$A$6:$G$9,3,FALSE)),"Dentro","Fuera"),"Revisar parámetro"))</f>
        <v/>
      </c>
      <c r="I26" s="17">
        <f>IF(F26="","Sin dato",IFERROR(IF(AND(F26&gt;=VLOOKUP(D26,'Parámetros'!$A$6:$G$9,2,FALSE),F26&lt;=VLOOKUP(D26,'Parámetros'!$A$6:$G$9,3,FALSE)),"Dentro","Fuera"),"Revisar parámetro"))</f>
        <v/>
      </c>
      <c r="J26" s="15" t="n"/>
      <c r="K26" s="15" t="n"/>
      <c r="L26" s="16">
        <f>IF(OR(J26="",K26=""),"",K26-J26)</f>
        <v/>
      </c>
      <c r="M26" s="17">
        <f>IF(OR(D26="Trasera izquierda",D26="Trasera derecha"),"No aplica",IF(J26="","Sin dato",IFERROR(IF(AND(J26&gt;=VLOOKUP(D26,'Parámetros'!$A$6:$G$9,4,FALSE),J26&lt;=VLOOKUP(D26,'Parámetros'!$A$6:$G$9,5,FALSE)),"Dentro","Fuera"),"Revisar parámetro")))</f>
        <v/>
      </c>
      <c r="N26" s="17">
        <f>IF(OR(D26="Trasera izquierda",D26="Trasera derecha"),"No aplica",IF(K26="","Sin dato",IFERROR(IF(AND(K26&gt;=VLOOKUP(D26,'Parámetros'!$A$6:$G$9,4,FALSE),K26&lt;=VLOOKUP(D26,'Parámetros'!$A$6:$G$9,5,FALSE)),"Dentro","Fuera"),"Revisar parámetro")))</f>
        <v/>
      </c>
      <c r="O26" s="15" t="n"/>
      <c r="P26" s="15" t="n"/>
      <c r="Q26" s="16">
        <f>IF(OR(O26="",P26=""),"",P26-O26)</f>
        <v/>
      </c>
      <c r="R26" s="17">
        <f>IF(O26="","Sin dato",IFERROR(IF(AND(O26&gt;=VLOOKUP(D26,'Parámetros'!$A$6:$G$9,6,FALSE),O26&lt;=VLOOKUP(D26,'Parámetros'!$A$6:$G$9,7,FALSE)),"Dentro","Fuera"),"Revisar parámetro"))</f>
        <v/>
      </c>
      <c r="S26" s="17">
        <f>IF(P26="","Sin dato",IFERROR(IF(AND(P26&gt;=VLOOKUP(D26,'Parámetros'!$A$6:$G$9,6,FALSE),P26&lt;=VLOOKUP(D26,'Parámetros'!$A$6:$G$9,7,FALSE)),"Dentro","Fuera"),"Revisar parámetro"))</f>
        <v/>
      </c>
      <c r="T26" s="17">
        <f>IF(OR(A26="",B26="",C26="",D26="",E26="",F26="",O26="",P26="",AND(OR(D26="Delantera izquierda",D26="Delantera derecha"),OR(J26="",K26=""))),"Revisar captura",IF(OR(I26="Fuera",N26="Fuera",S26="Fuera"),"Fuera de rango","Final dentro de rango"))</f>
        <v/>
      </c>
      <c r="U26" s="14" t="n"/>
    </row>
    <row r="27" ht="23" customHeight="1">
      <c r="A27" s="12" t="n"/>
      <c r="B27" s="23" t="n"/>
      <c r="C27" s="14" t="n"/>
      <c r="D27" s="14" t="n"/>
      <c r="E27" s="15" t="n"/>
      <c r="F27" s="15" t="n"/>
      <c r="G27" s="16">
        <f>IF(OR(E27="",F27=""),"",F27-E27)</f>
        <v/>
      </c>
      <c r="H27" s="17">
        <f>IF(E27="","Sin dato",IFERROR(IF(AND(E27&gt;=VLOOKUP(D27,'Parámetros'!$A$6:$G$9,2,FALSE),E27&lt;=VLOOKUP(D27,'Parámetros'!$A$6:$G$9,3,FALSE)),"Dentro","Fuera"),"Revisar parámetro"))</f>
        <v/>
      </c>
      <c r="I27" s="17">
        <f>IF(F27="","Sin dato",IFERROR(IF(AND(F27&gt;=VLOOKUP(D27,'Parámetros'!$A$6:$G$9,2,FALSE),F27&lt;=VLOOKUP(D27,'Parámetros'!$A$6:$G$9,3,FALSE)),"Dentro","Fuera"),"Revisar parámetro"))</f>
        <v/>
      </c>
      <c r="J27" s="15" t="n"/>
      <c r="K27" s="15" t="n"/>
      <c r="L27" s="16">
        <f>IF(OR(J27="",K27=""),"",K27-J27)</f>
        <v/>
      </c>
      <c r="M27" s="17">
        <f>IF(OR(D27="Trasera izquierda",D27="Trasera derecha"),"No aplica",IF(J27="","Sin dato",IFERROR(IF(AND(J27&gt;=VLOOKUP(D27,'Parámetros'!$A$6:$G$9,4,FALSE),J27&lt;=VLOOKUP(D27,'Parámetros'!$A$6:$G$9,5,FALSE)),"Dentro","Fuera"),"Revisar parámetro")))</f>
        <v/>
      </c>
      <c r="N27" s="17">
        <f>IF(OR(D27="Trasera izquierda",D27="Trasera derecha"),"No aplica",IF(K27="","Sin dato",IFERROR(IF(AND(K27&gt;=VLOOKUP(D27,'Parámetros'!$A$6:$G$9,4,FALSE),K27&lt;=VLOOKUP(D27,'Parámetros'!$A$6:$G$9,5,FALSE)),"Dentro","Fuera"),"Revisar parámetro")))</f>
        <v/>
      </c>
      <c r="O27" s="15" t="n"/>
      <c r="P27" s="15" t="n"/>
      <c r="Q27" s="16">
        <f>IF(OR(O27="",P27=""),"",P27-O27)</f>
        <v/>
      </c>
      <c r="R27" s="17">
        <f>IF(O27="","Sin dato",IFERROR(IF(AND(O27&gt;=VLOOKUP(D27,'Parámetros'!$A$6:$G$9,6,FALSE),O27&lt;=VLOOKUP(D27,'Parámetros'!$A$6:$G$9,7,FALSE)),"Dentro","Fuera"),"Revisar parámetro"))</f>
        <v/>
      </c>
      <c r="S27" s="17">
        <f>IF(P27="","Sin dato",IFERROR(IF(AND(P27&gt;=VLOOKUP(D27,'Parámetros'!$A$6:$G$9,6,FALSE),P27&lt;=VLOOKUP(D27,'Parámetros'!$A$6:$G$9,7,FALSE)),"Dentro","Fuera"),"Revisar parámetro"))</f>
        <v/>
      </c>
      <c r="T27" s="17">
        <f>IF(OR(A27="",B27="",C27="",D27="",E27="",F27="",O27="",P27="",AND(OR(D27="Delantera izquierda",D27="Delantera derecha"),OR(J27="",K27=""))),"Revisar captura",IF(OR(I27="Fuera",N27="Fuera",S27="Fuera"),"Fuera de rango","Final dentro de rango"))</f>
        <v/>
      </c>
      <c r="U27" s="14" t="n"/>
    </row>
    <row r="28" ht="23" customHeight="1">
      <c r="A28" s="12" t="n"/>
      <c r="B28" s="23" t="n"/>
      <c r="C28" s="14" t="n"/>
      <c r="D28" s="14" t="n"/>
      <c r="E28" s="15" t="n"/>
      <c r="F28" s="15" t="n"/>
      <c r="G28" s="16">
        <f>IF(OR(E28="",F28=""),"",F28-E28)</f>
        <v/>
      </c>
      <c r="H28" s="17">
        <f>IF(E28="","Sin dato",IFERROR(IF(AND(E28&gt;=VLOOKUP(D28,'Parámetros'!$A$6:$G$9,2,FALSE),E28&lt;=VLOOKUP(D28,'Parámetros'!$A$6:$G$9,3,FALSE)),"Dentro","Fuera"),"Revisar parámetro"))</f>
        <v/>
      </c>
      <c r="I28" s="17">
        <f>IF(F28="","Sin dato",IFERROR(IF(AND(F28&gt;=VLOOKUP(D28,'Parámetros'!$A$6:$G$9,2,FALSE),F28&lt;=VLOOKUP(D28,'Parámetros'!$A$6:$G$9,3,FALSE)),"Dentro","Fuera"),"Revisar parámetro"))</f>
        <v/>
      </c>
      <c r="J28" s="15" t="n"/>
      <c r="K28" s="15" t="n"/>
      <c r="L28" s="16">
        <f>IF(OR(J28="",K28=""),"",K28-J28)</f>
        <v/>
      </c>
      <c r="M28" s="17">
        <f>IF(OR(D28="Trasera izquierda",D28="Trasera derecha"),"No aplica",IF(J28="","Sin dato",IFERROR(IF(AND(J28&gt;=VLOOKUP(D28,'Parámetros'!$A$6:$G$9,4,FALSE),J28&lt;=VLOOKUP(D28,'Parámetros'!$A$6:$G$9,5,FALSE)),"Dentro","Fuera"),"Revisar parámetro")))</f>
        <v/>
      </c>
      <c r="N28" s="17">
        <f>IF(OR(D28="Trasera izquierda",D28="Trasera derecha"),"No aplica",IF(K28="","Sin dato",IFERROR(IF(AND(K28&gt;=VLOOKUP(D28,'Parámetros'!$A$6:$G$9,4,FALSE),K28&lt;=VLOOKUP(D28,'Parámetros'!$A$6:$G$9,5,FALSE)),"Dentro","Fuera"),"Revisar parámetro")))</f>
        <v/>
      </c>
      <c r="O28" s="15" t="n"/>
      <c r="P28" s="15" t="n"/>
      <c r="Q28" s="16">
        <f>IF(OR(O28="",P28=""),"",P28-O28)</f>
        <v/>
      </c>
      <c r="R28" s="17">
        <f>IF(O28="","Sin dato",IFERROR(IF(AND(O28&gt;=VLOOKUP(D28,'Parámetros'!$A$6:$G$9,6,FALSE),O28&lt;=VLOOKUP(D28,'Parámetros'!$A$6:$G$9,7,FALSE)),"Dentro","Fuera"),"Revisar parámetro"))</f>
        <v/>
      </c>
      <c r="S28" s="17">
        <f>IF(P28="","Sin dato",IFERROR(IF(AND(P28&gt;=VLOOKUP(D28,'Parámetros'!$A$6:$G$9,6,FALSE),P28&lt;=VLOOKUP(D28,'Parámetros'!$A$6:$G$9,7,FALSE)),"Dentro","Fuera"),"Revisar parámetro"))</f>
        <v/>
      </c>
      <c r="T28" s="17">
        <f>IF(OR(A28="",B28="",C28="",D28="",E28="",F28="",O28="",P28="",AND(OR(D28="Delantera izquierda",D28="Delantera derecha"),OR(J28="",K28=""))),"Revisar captura",IF(OR(I28="Fuera",N28="Fuera",S28="Fuera"),"Fuera de rango","Final dentro de rango"))</f>
        <v/>
      </c>
      <c r="U28" s="14" t="n"/>
    </row>
    <row r="29" ht="23" customHeight="1">
      <c r="A29" s="12" t="n"/>
      <c r="B29" s="23" t="n"/>
      <c r="C29" s="14" t="n"/>
      <c r="D29" s="14" t="n"/>
      <c r="E29" s="15" t="n"/>
      <c r="F29" s="15" t="n"/>
      <c r="G29" s="16">
        <f>IF(OR(E29="",F29=""),"",F29-E29)</f>
        <v/>
      </c>
      <c r="H29" s="17">
        <f>IF(E29="","Sin dato",IFERROR(IF(AND(E29&gt;=VLOOKUP(D29,'Parámetros'!$A$6:$G$9,2,FALSE),E29&lt;=VLOOKUP(D29,'Parámetros'!$A$6:$G$9,3,FALSE)),"Dentro","Fuera"),"Revisar parámetro"))</f>
        <v/>
      </c>
      <c r="I29" s="17">
        <f>IF(F29="","Sin dato",IFERROR(IF(AND(F29&gt;=VLOOKUP(D29,'Parámetros'!$A$6:$G$9,2,FALSE),F29&lt;=VLOOKUP(D29,'Parámetros'!$A$6:$G$9,3,FALSE)),"Dentro","Fuera"),"Revisar parámetro"))</f>
        <v/>
      </c>
      <c r="J29" s="15" t="n"/>
      <c r="K29" s="15" t="n"/>
      <c r="L29" s="16">
        <f>IF(OR(J29="",K29=""),"",K29-J29)</f>
        <v/>
      </c>
      <c r="M29" s="17">
        <f>IF(OR(D29="Trasera izquierda",D29="Trasera derecha"),"No aplica",IF(J29="","Sin dato",IFERROR(IF(AND(J29&gt;=VLOOKUP(D29,'Parámetros'!$A$6:$G$9,4,FALSE),J29&lt;=VLOOKUP(D29,'Parámetros'!$A$6:$G$9,5,FALSE)),"Dentro","Fuera"),"Revisar parámetro")))</f>
        <v/>
      </c>
      <c r="N29" s="17">
        <f>IF(OR(D29="Trasera izquierda",D29="Trasera derecha"),"No aplica",IF(K29="","Sin dato",IFERROR(IF(AND(K29&gt;=VLOOKUP(D29,'Parámetros'!$A$6:$G$9,4,FALSE),K29&lt;=VLOOKUP(D29,'Parámetros'!$A$6:$G$9,5,FALSE)),"Dentro","Fuera"),"Revisar parámetro")))</f>
        <v/>
      </c>
      <c r="O29" s="15" t="n"/>
      <c r="P29" s="15" t="n"/>
      <c r="Q29" s="16">
        <f>IF(OR(O29="",P29=""),"",P29-O29)</f>
        <v/>
      </c>
      <c r="R29" s="17">
        <f>IF(O29="","Sin dato",IFERROR(IF(AND(O29&gt;=VLOOKUP(D29,'Parámetros'!$A$6:$G$9,6,FALSE),O29&lt;=VLOOKUP(D29,'Parámetros'!$A$6:$G$9,7,FALSE)),"Dentro","Fuera"),"Revisar parámetro"))</f>
        <v/>
      </c>
      <c r="S29" s="17">
        <f>IF(P29="","Sin dato",IFERROR(IF(AND(P29&gt;=VLOOKUP(D29,'Parámetros'!$A$6:$G$9,6,FALSE),P29&lt;=VLOOKUP(D29,'Parámetros'!$A$6:$G$9,7,FALSE)),"Dentro","Fuera"),"Revisar parámetro"))</f>
        <v/>
      </c>
      <c r="T29" s="17">
        <f>IF(OR(A29="",B29="",C29="",D29="",E29="",F29="",O29="",P29="",AND(OR(D29="Delantera izquierda",D29="Delantera derecha"),OR(J29="",K29=""))),"Revisar captura",IF(OR(I29="Fuera",N29="Fuera",S29="Fuera"),"Fuera de rango","Final dentro de rango"))</f>
        <v/>
      </c>
      <c r="U29" s="14" t="n"/>
    </row>
    <row r="30" ht="23" customHeight="1">
      <c r="A30" s="12" t="n"/>
      <c r="B30" s="23" t="n"/>
      <c r="C30" s="14" t="n"/>
      <c r="D30" s="14" t="n"/>
      <c r="E30" s="15" t="n"/>
      <c r="F30" s="15" t="n"/>
      <c r="G30" s="16">
        <f>IF(OR(E30="",F30=""),"",F30-E30)</f>
        <v/>
      </c>
      <c r="H30" s="17">
        <f>IF(E30="","Sin dato",IFERROR(IF(AND(E30&gt;=VLOOKUP(D30,'Parámetros'!$A$6:$G$9,2,FALSE),E30&lt;=VLOOKUP(D30,'Parámetros'!$A$6:$G$9,3,FALSE)),"Dentro","Fuera"),"Revisar parámetro"))</f>
        <v/>
      </c>
      <c r="I30" s="17">
        <f>IF(F30="","Sin dato",IFERROR(IF(AND(F30&gt;=VLOOKUP(D30,'Parámetros'!$A$6:$G$9,2,FALSE),F30&lt;=VLOOKUP(D30,'Parámetros'!$A$6:$G$9,3,FALSE)),"Dentro","Fuera"),"Revisar parámetro"))</f>
        <v/>
      </c>
      <c r="J30" s="15" t="n"/>
      <c r="K30" s="15" t="n"/>
      <c r="L30" s="16">
        <f>IF(OR(J30="",K30=""),"",K30-J30)</f>
        <v/>
      </c>
      <c r="M30" s="17">
        <f>IF(OR(D30="Trasera izquierda",D30="Trasera derecha"),"No aplica",IF(J30="","Sin dato",IFERROR(IF(AND(J30&gt;=VLOOKUP(D30,'Parámetros'!$A$6:$G$9,4,FALSE),J30&lt;=VLOOKUP(D30,'Parámetros'!$A$6:$G$9,5,FALSE)),"Dentro","Fuera"),"Revisar parámetro")))</f>
        <v/>
      </c>
      <c r="N30" s="17">
        <f>IF(OR(D30="Trasera izquierda",D30="Trasera derecha"),"No aplica",IF(K30="","Sin dato",IFERROR(IF(AND(K30&gt;=VLOOKUP(D30,'Parámetros'!$A$6:$G$9,4,FALSE),K30&lt;=VLOOKUP(D30,'Parámetros'!$A$6:$G$9,5,FALSE)),"Dentro","Fuera"),"Revisar parámetro")))</f>
        <v/>
      </c>
      <c r="O30" s="15" t="n"/>
      <c r="P30" s="15" t="n"/>
      <c r="Q30" s="16">
        <f>IF(OR(O30="",P30=""),"",P30-O30)</f>
        <v/>
      </c>
      <c r="R30" s="17">
        <f>IF(O30="","Sin dato",IFERROR(IF(AND(O30&gt;=VLOOKUP(D30,'Parámetros'!$A$6:$G$9,6,FALSE),O30&lt;=VLOOKUP(D30,'Parámetros'!$A$6:$G$9,7,FALSE)),"Dentro","Fuera"),"Revisar parámetro"))</f>
        <v/>
      </c>
      <c r="S30" s="17">
        <f>IF(P30="","Sin dato",IFERROR(IF(AND(P30&gt;=VLOOKUP(D30,'Parámetros'!$A$6:$G$9,6,FALSE),P30&lt;=VLOOKUP(D30,'Parámetros'!$A$6:$G$9,7,FALSE)),"Dentro","Fuera"),"Revisar parámetro"))</f>
        <v/>
      </c>
      <c r="T30" s="17">
        <f>IF(OR(A30="",B30="",C30="",D30="",E30="",F30="",O30="",P30="",AND(OR(D30="Delantera izquierda",D30="Delantera derecha"),OR(J30="",K30=""))),"Revisar captura",IF(OR(I30="Fuera",N30="Fuera",S30="Fuera"),"Fuera de rango","Final dentro de rango"))</f>
        <v/>
      </c>
      <c r="U30" s="14" t="n"/>
    </row>
    <row r="31" ht="23" customHeight="1">
      <c r="A31" s="12" t="n"/>
      <c r="B31" s="23" t="n"/>
      <c r="C31" s="14" t="n"/>
      <c r="D31" s="14" t="n"/>
      <c r="E31" s="15" t="n"/>
      <c r="F31" s="15" t="n"/>
      <c r="G31" s="16">
        <f>IF(OR(E31="",F31=""),"",F31-E31)</f>
        <v/>
      </c>
      <c r="H31" s="17">
        <f>IF(E31="","Sin dato",IFERROR(IF(AND(E31&gt;=VLOOKUP(D31,'Parámetros'!$A$6:$G$9,2,FALSE),E31&lt;=VLOOKUP(D31,'Parámetros'!$A$6:$G$9,3,FALSE)),"Dentro","Fuera"),"Revisar parámetro"))</f>
        <v/>
      </c>
      <c r="I31" s="17">
        <f>IF(F31="","Sin dato",IFERROR(IF(AND(F31&gt;=VLOOKUP(D31,'Parámetros'!$A$6:$G$9,2,FALSE),F31&lt;=VLOOKUP(D31,'Parámetros'!$A$6:$G$9,3,FALSE)),"Dentro","Fuera"),"Revisar parámetro"))</f>
        <v/>
      </c>
      <c r="J31" s="15" t="n"/>
      <c r="K31" s="15" t="n"/>
      <c r="L31" s="16">
        <f>IF(OR(J31="",K31=""),"",K31-J31)</f>
        <v/>
      </c>
      <c r="M31" s="17">
        <f>IF(OR(D31="Trasera izquierda",D31="Trasera derecha"),"No aplica",IF(J31="","Sin dato",IFERROR(IF(AND(J31&gt;=VLOOKUP(D31,'Parámetros'!$A$6:$G$9,4,FALSE),J31&lt;=VLOOKUP(D31,'Parámetros'!$A$6:$G$9,5,FALSE)),"Dentro","Fuera"),"Revisar parámetro")))</f>
        <v/>
      </c>
      <c r="N31" s="17">
        <f>IF(OR(D31="Trasera izquierda",D31="Trasera derecha"),"No aplica",IF(K31="","Sin dato",IFERROR(IF(AND(K31&gt;=VLOOKUP(D31,'Parámetros'!$A$6:$G$9,4,FALSE),K31&lt;=VLOOKUP(D31,'Parámetros'!$A$6:$G$9,5,FALSE)),"Dentro","Fuera"),"Revisar parámetro")))</f>
        <v/>
      </c>
      <c r="O31" s="15" t="n"/>
      <c r="P31" s="15" t="n"/>
      <c r="Q31" s="16">
        <f>IF(OR(O31="",P31=""),"",P31-O31)</f>
        <v/>
      </c>
      <c r="R31" s="17">
        <f>IF(O31="","Sin dato",IFERROR(IF(AND(O31&gt;=VLOOKUP(D31,'Parámetros'!$A$6:$G$9,6,FALSE),O31&lt;=VLOOKUP(D31,'Parámetros'!$A$6:$G$9,7,FALSE)),"Dentro","Fuera"),"Revisar parámetro"))</f>
        <v/>
      </c>
      <c r="S31" s="17">
        <f>IF(P31="","Sin dato",IFERROR(IF(AND(P31&gt;=VLOOKUP(D31,'Parámetros'!$A$6:$G$9,6,FALSE),P31&lt;=VLOOKUP(D31,'Parámetros'!$A$6:$G$9,7,FALSE)),"Dentro","Fuera"),"Revisar parámetro"))</f>
        <v/>
      </c>
      <c r="T31" s="17">
        <f>IF(OR(A31="",B31="",C31="",D31="",E31="",F31="",O31="",P31="",AND(OR(D31="Delantera izquierda",D31="Delantera derecha"),OR(J31="",K31=""))),"Revisar captura",IF(OR(I31="Fuera",N31="Fuera",S31="Fuera"),"Fuera de rango","Final dentro de rango"))</f>
        <v/>
      </c>
      <c r="U31" s="14" t="n"/>
    </row>
    <row r="32" ht="23" customHeight="1">
      <c r="A32" s="12" t="n"/>
      <c r="B32" s="23" t="n"/>
      <c r="C32" s="14" t="n"/>
      <c r="D32" s="14" t="n"/>
      <c r="E32" s="15" t="n"/>
      <c r="F32" s="15" t="n"/>
      <c r="G32" s="16">
        <f>IF(OR(E32="",F32=""),"",F32-E32)</f>
        <v/>
      </c>
      <c r="H32" s="17">
        <f>IF(E32="","Sin dato",IFERROR(IF(AND(E32&gt;=VLOOKUP(D32,'Parámetros'!$A$6:$G$9,2,FALSE),E32&lt;=VLOOKUP(D32,'Parámetros'!$A$6:$G$9,3,FALSE)),"Dentro","Fuera"),"Revisar parámetro"))</f>
        <v/>
      </c>
      <c r="I32" s="17">
        <f>IF(F32="","Sin dato",IFERROR(IF(AND(F32&gt;=VLOOKUP(D32,'Parámetros'!$A$6:$G$9,2,FALSE),F32&lt;=VLOOKUP(D32,'Parámetros'!$A$6:$G$9,3,FALSE)),"Dentro","Fuera"),"Revisar parámetro"))</f>
        <v/>
      </c>
      <c r="J32" s="15" t="n"/>
      <c r="K32" s="15" t="n"/>
      <c r="L32" s="16">
        <f>IF(OR(J32="",K32=""),"",K32-J32)</f>
        <v/>
      </c>
      <c r="M32" s="17">
        <f>IF(OR(D32="Trasera izquierda",D32="Trasera derecha"),"No aplica",IF(J32="","Sin dato",IFERROR(IF(AND(J32&gt;=VLOOKUP(D32,'Parámetros'!$A$6:$G$9,4,FALSE),J32&lt;=VLOOKUP(D32,'Parámetros'!$A$6:$G$9,5,FALSE)),"Dentro","Fuera"),"Revisar parámetro")))</f>
        <v/>
      </c>
      <c r="N32" s="17">
        <f>IF(OR(D32="Trasera izquierda",D32="Trasera derecha"),"No aplica",IF(K32="","Sin dato",IFERROR(IF(AND(K32&gt;=VLOOKUP(D32,'Parámetros'!$A$6:$G$9,4,FALSE),K32&lt;=VLOOKUP(D32,'Parámetros'!$A$6:$G$9,5,FALSE)),"Dentro","Fuera"),"Revisar parámetro")))</f>
        <v/>
      </c>
      <c r="O32" s="15" t="n"/>
      <c r="P32" s="15" t="n"/>
      <c r="Q32" s="16">
        <f>IF(OR(O32="",P32=""),"",P32-O32)</f>
        <v/>
      </c>
      <c r="R32" s="17">
        <f>IF(O32="","Sin dato",IFERROR(IF(AND(O32&gt;=VLOOKUP(D32,'Parámetros'!$A$6:$G$9,6,FALSE),O32&lt;=VLOOKUP(D32,'Parámetros'!$A$6:$G$9,7,FALSE)),"Dentro","Fuera"),"Revisar parámetro"))</f>
        <v/>
      </c>
      <c r="S32" s="17">
        <f>IF(P32="","Sin dato",IFERROR(IF(AND(P32&gt;=VLOOKUP(D32,'Parámetros'!$A$6:$G$9,6,FALSE),P32&lt;=VLOOKUP(D32,'Parámetros'!$A$6:$G$9,7,FALSE)),"Dentro","Fuera"),"Revisar parámetro"))</f>
        <v/>
      </c>
      <c r="T32" s="17">
        <f>IF(OR(A32="",B32="",C32="",D32="",E32="",F32="",O32="",P32="",AND(OR(D32="Delantera izquierda",D32="Delantera derecha"),OR(J32="",K32=""))),"Revisar captura",IF(OR(I32="Fuera",N32="Fuera",S32="Fuera"),"Fuera de rango","Final dentro de rango"))</f>
        <v/>
      </c>
      <c r="U32" s="14" t="n"/>
    </row>
    <row r="33" ht="23" customHeight="1">
      <c r="A33" s="12" t="n"/>
      <c r="B33" s="23" t="n"/>
      <c r="C33" s="14" t="n"/>
      <c r="D33" s="14" t="n"/>
      <c r="E33" s="15" t="n"/>
      <c r="F33" s="15" t="n"/>
      <c r="G33" s="16">
        <f>IF(OR(E33="",F33=""),"",F33-E33)</f>
        <v/>
      </c>
      <c r="H33" s="17">
        <f>IF(E33="","Sin dato",IFERROR(IF(AND(E33&gt;=VLOOKUP(D33,'Parámetros'!$A$6:$G$9,2,FALSE),E33&lt;=VLOOKUP(D33,'Parámetros'!$A$6:$G$9,3,FALSE)),"Dentro","Fuera"),"Revisar parámetro"))</f>
        <v/>
      </c>
      <c r="I33" s="17">
        <f>IF(F33="","Sin dato",IFERROR(IF(AND(F33&gt;=VLOOKUP(D33,'Parámetros'!$A$6:$G$9,2,FALSE),F33&lt;=VLOOKUP(D33,'Parámetros'!$A$6:$G$9,3,FALSE)),"Dentro","Fuera"),"Revisar parámetro"))</f>
        <v/>
      </c>
      <c r="J33" s="15" t="n"/>
      <c r="K33" s="15" t="n"/>
      <c r="L33" s="16">
        <f>IF(OR(J33="",K33=""),"",K33-J33)</f>
        <v/>
      </c>
      <c r="M33" s="17">
        <f>IF(OR(D33="Trasera izquierda",D33="Trasera derecha"),"No aplica",IF(J33="","Sin dato",IFERROR(IF(AND(J33&gt;=VLOOKUP(D33,'Parámetros'!$A$6:$G$9,4,FALSE),J33&lt;=VLOOKUP(D33,'Parámetros'!$A$6:$G$9,5,FALSE)),"Dentro","Fuera"),"Revisar parámetro")))</f>
        <v/>
      </c>
      <c r="N33" s="17">
        <f>IF(OR(D33="Trasera izquierda",D33="Trasera derecha"),"No aplica",IF(K33="","Sin dato",IFERROR(IF(AND(K33&gt;=VLOOKUP(D33,'Parámetros'!$A$6:$G$9,4,FALSE),K33&lt;=VLOOKUP(D33,'Parámetros'!$A$6:$G$9,5,FALSE)),"Dentro","Fuera"),"Revisar parámetro")))</f>
        <v/>
      </c>
      <c r="O33" s="15" t="n"/>
      <c r="P33" s="15" t="n"/>
      <c r="Q33" s="16">
        <f>IF(OR(O33="",P33=""),"",P33-O33)</f>
        <v/>
      </c>
      <c r="R33" s="17">
        <f>IF(O33="","Sin dato",IFERROR(IF(AND(O33&gt;=VLOOKUP(D33,'Parámetros'!$A$6:$G$9,6,FALSE),O33&lt;=VLOOKUP(D33,'Parámetros'!$A$6:$G$9,7,FALSE)),"Dentro","Fuera"),"Revisar parámetro"))</f>
        <v/>
      </c>
      <c r="S33" s="17">
        <f>IF(P33="","Sin dato",IFERROR(IF(AND(P33&gt;=VLOOKUP(D33,'Parámetros'!$A$6:$G$9,6,FALSE),P33&lt;=VLOOKUP(D33,'Parámetros'!$A$6:$G$9,7,FALSE)),"Dentro","Fuera"),"Revisar parámetro"))</f>
        <v/>
      </c>
      <c r="T33" s="17">
        <f>IF(OR(A33="",B33="",C33="",D33="",E33="",F33="",O33="",P33="",AND(OR(D33="Delantera izquierda",D33="Delantera derecha"),OR(J33="",K33=""))),"Revisar captura",IF(OR(I33="Fuera",N33="Fuera",S33="Fuera"),"Fuera de rango","Final dentro de rango"))</f>
        <v/>
      </c>
      <c r="U33" s="14" t="n"/>
    </row>
    <row r="34" ht="23" customHeight="1">
      <c r="A34" s="12" t="n"/>
      <c r="B34" s="23" t="n"/>
      <c r="C34" s="14" t="n"/>
      <c r="D34" s="14" t="n"/>
      <c r="E34" s="15" t="n"/>
      <c r="F34" s="15" t="n"/>
      <c r="G34" s="16">
        <f>IF(OR(E34="",F34=""),"",F34-E34)</f>
        <v/>
      </c>
      <c r="H34" s="17">
        <f>IF(E34="","Sin dato",IFERROR(IF(AND(E34&gt;=VLOOKUP(D34,'Parámetros'!$A$6:$G$9,2,FALSE),E34&lt;=VLOOKUP(D34,'Parámetros'!$A$6:$G$9,3,FALSE)),"Dentro","Fuera"),"Revisar parámetro"))</f>
        <v/>
      </c>
      <c r="I34" s="17">
        <f>IF(F34="","Sin dato",IFERROR(IF(AND(F34&gt;=VLOOKUP(D34,'Parámetros'!$A$6:$G$9,2,FALSE),F34&lt;=VLOOKUP(D34,'Parámetros'!$A$6:$G$9,3,FALSE)),"Dentro","Fuera"),"Revisar parámetro"))</f>
        <v/>
      </c>
      <c r="J34" s="15" t="n"/>
      <c r="K34" s="15" t="n"/>
      <c r="L34" s="16">
        <f>IF(OR(J34="",K34=""),"",K34-J34)</f>
        <v/>
      </c>
      <c r="M34" s="17">
        <f>IF(OR(D34="Trasera izquierda",D34="Trasera derecha"),"No aplica",IF(J34="","Sin dato",IFERROR(IF(AND(J34&gt;=VLOOKUP(D34,'Parámetros'!$A$6:$G$9,4,FALSE),J34&lt;=VLOOKUP(D34,'Parámetros'!$A$6:$G$9,5,FALSE)),"Dentro","Fuera"),"Revisar parámetro")))</f>
        <v/>
      </c>
      <c r="N34" s="17">
        <f>IF(OR(D34="Trasera izquierda",D34="Trasera derecha"),"No aplica",IF(K34="","Sin dato",IFERROR(IF(AND(K34&gt;=VLOOKUP(D34,'Parámetros'!$A$6:$G$9,4,FALSE),K34&lt;=VLOOKUP(D34,'Parámetros'!$A$6:$G$9,5,FALSE)),"Dentro","Fuera"),"Revisar parámetro")))</f>
        <v/>
      </c>
      <c r="O34" s="15" t="n"/>
      <c r="P34" s="15" t="n"/>
      <c r="Q34" s="16">
        <f>IF(OR(O34="",P34=""),"",P34-O34)</f>
        <v/>
      </c>
      <c r="R34" s="17">
        <f>IF(O34="","Sin dato",IFERROR(IF(AND(O34&gt;=VLOOKUP(D34,'Parámetros'!$A$6:$G$9,6,FALSE),O34&lt;=VLOOKUP(D34,'Parámetros'!$A$6:$G$9,7,FALSE)),"Dentro","Fuera"),"Revisar parámetro"))</f>
        <v/>
      </c>
      <c r="S34" s="17">
        <f>IF(P34="","Sin dato",IFERROR(IF(AND(P34&gt;=VLOOKUP(D34,'Parámetros'!$A$6:$G$9,6,FALSE),P34&lt;=VLOOKUP(D34,'Parámetros'!$A$6:$G$9,7,FALSE)),"Dentro","Fuera"),"Revisar parámetro"))</f>
        <v/>
      </c>
      <c r="T34" s="17">
        <f>IF(OR(A34="",B34="",C34="",D34="",E34="",F34="",O34="",P34="",AND(OR(D34="Delantera izquierda",D34="Delantera derecha"),OR(J34="",K34=""))),"Revisar captura",IF(OR(I34="Fuera",N34="Fuera",S34="Fuera"),"Fuera de rango","Final dentro de rango"))</f>
        <v/>
      </c>
      <c r="U34" s="14" t="n"/>
    </row>
    <row r="35" ht="23" customHeight="1">
      <c r="A35" s="12" t="n"/>
      <c r="B35" s="23" t="n"/>
      <c r="C35" s="14" t="n"/>
      <c r="D35" s="14" t="n"/>
      <c r="E35" s="15" t="n"/>
      <c r="F35" s="15" t="n"/>
      <c r="G35" s="16">
        <f>IF(OR(E35="",F35=""),"",F35-E35)</f>
        <v/>
      </c>
      <c r="H35" s="17">
        <f>IF(E35="","Sin dato",IFERROR(IF(AND(E35&gt;=VLOOKUP(D35,'Parámetros'!$A$6:$G$9,2,FALSE),E35&lt;=VLOOKUP(D35,'Parámetros'!$A$6:$G$9,3,FALSE)),"Dentro","Fuera"),"Revisar parámetro"))</f>
        <v/>
      </c>
      <c r="I35" s="17">
        <f>IF(F35="","Sin dato",IFERROR(IF(AND(F35&gt;=VLOOKUP(D35,'Parámetros'!$A$6:$G$9,2,FALSE),F35&lt;=VLOOKUP(D35,'Parámetros'!$A$6:$G$9,3,FALSE)),"Dentro","Fuera"),"Revisar parámetro"))</f>
        <v/>
      </c>
      <c r="J35" s="15" t="n"/>
      <c r="K35" s="15" t="n"/>
      <c r="L35" s="16">
        <f>IF(OR(J35="",K35=""),"",K35-J35)</f>
        <v/>
      </c>
      <c r="M35" s="17">
        <f>IF(OR(D35="Trasera izquierda",D35="Trasera derecha"),"No aplica",IF(J35="","Sin dato",IFERROR(IF(AND(J35&gt;=VLOOKUP(D35,'Parámetros'!$A$6:$G$9,4,FALSE),J35&lt;=VLOOKUP(D35,'Parámetros'!$A$6:$G$9,5,FALSE)),"Dentro","Fuera"),"Revisar parámetro")))</f>
        <v/>
      </c>
      <c r="N35" s="17">
        <f>IF(OR(D35="Trasera izquierda",D35="Trasera derecha"),"No aplica",IF(K35="","Sin dato",IFERROR(IF(AND(K35&gt;=VLOOKUP(D35,'Parámetros'!$A$6:$G$9,4,FALSE),K35&lt;=VLOOKUP(D35,'Parámetros'!$A$6:$G$9,5,FALSE)),"Dentro","Fuera"),"Revisar parámetro")))</f>
        <v/>
      </c>
      <c r="O35" s="15" t="n"/>
      <c r="P35" s="15" t="n"/>
      <c r="Q35" s="16">
        <f>IF(OR(O35="",P35=""),"",P35-O35)</f>
        <v/>
      </c>
      <c r="R35" s="17">
        <f>IF(O35="","Sin dato",IFERROR(IF(AND(O35&gt;=VLOOKUP(D35,'Parámetros'!$A$6:$G$9,6,FALSE),O35&lt;=VLOOKUP(D35,'Parámetros'!$A$6:$G$9,7,FALSE)),"Dentro","Fuera"),"Revisar parámetro"))</f>
        <v/>
      </c>
      <c r="S35" s="17">
        <f>IF(P35="","Sin dato",IFERROR(IF(AND(P35&gt;=VLOOKUP(D35,'Parámetros'!$A$6:$G$9,6,FALSE),P35&lt;=VLOOKUP(D35,'Parámetros'!$A$6:$G$9,7,FALSE)),"Dentro","Fuera"),"Revisar parámetro"))</f>
        <v/>
      </c>
      <c r="T35" s="17">
        <f>IF(OR(A35="",B35="",C35="",D35="",E35="",F35="",O35="",P35="",AND(OR(D35="Delantera izquierda",D35="Delantera derecha"),OR(J35="",K35=""))),"Revisar captura",IF(OR(I35="Fuera",N35="Fuera",S35="Fuera"),"Fuera de rango","Final dentro de rango"))</f>
        <v/>
      </c>
      <c r="U35" s="14" t="n"/>
    </row>
    <row r="36" ht="23" customHeight="1">
      <c r="A36" s="12" t="n"/>
      <c r="B36" s="23" t="n"/>
      <c r="C36" s="14" t="n"/>
      <c r="D36" s="14" t="n"/>
      <c r="E36" s="15" t="n"/>
      <c r="F36" s="15" t="n"/>
      <c r="G36" s="16">
        <f>IF(OR(E36="",F36=""),"",F36-E36)</f>
        <v/>
      </c>
      <c r="H36" s="17">
        <f>IF(E36="","Sin dato",IFERROR(IF(AND(E36&gt;=VLOOKUP(D36,'Parámetros'!$A$6:$G$9,2,FALSE),E36&lt;=VLOOKUP(D36,'Parámetros'!$A$6:$G$9,3,FALSE)),"Dentro","Fuera"),"Revisar parámetro"))</f>
        <v/>
      </c>
      <c r="I36" s="17">
        <f>IF(F36="","Sin dato",IFERROR(IF(AND(F36&gt;=VLOOKUP(D36,'Parámetros'!$A$6:$G$9,2,FALSE),F36&lt;=VLOOKUP(D36,'Parámetros'!$A$6:$G$9,3,FALSE)),"Dentro","Fuera"),"Revisar parámetro"))</f>
        <v/>
      </c>
      <c r="J36" s="15" t="n"/>
      <c r="K36" s="15" t="n"/>
      <c r="L36" s="16">
        <f>IF(OR(J36="",K36=""),"",K36-J36)</f>
        <v/>
      </c>
      <c r="M36" s="17">
        <f>IF(OR(D36="Trasera izquierda",D36="Trasera derecha"),"No aplica",IF(J36="","Sin dato",IFERROR(IF(AND(J36&gt;=VLOOKUP(D36,'Parámetros'!$A$6:$G$9,4,FALSE),J36&lt;=VLOOKUP(D36,'Parámetros'!$A$6:$G$9,5,FALSE)),"Dentro","Fuera"),"Revisar parámetro")))</f>
        <v/>
      </c>
      <c r="N36" s="17">
        <f>IF(OR(D36="Trasera izquierda",D36="Trasera derecha"),"No aplica",IF(K36="","Sin dato",IFERROR(IF(AND(K36&gt;=VLOOKUP(D36,'Parámetros'!$A$6:$G$9,4,FALSE),K36&lt;=VLOOKUP(D36,'Parámetros'!$A$6:$G$9,5,FALSE)),"Dentro","Fuera"),"Revisar parámetro")))</f>
        <v/>
      </c>
      <c r="O36" s="15" t="n"/>
      <c r="P36" s="15" t="n"/>
      <c r="Q36" s="16">
        <f>IF(OR(O36="",P36=""),"",P36-O36)</f>
        <v/>
      </c>
      <c r="R36" s="17">
        <f>IF(O36="","Sin dato",IFERROR(IF(AND(O36&gt;=VLOOKUP(D36,'Parámetros'!$A$6:$G$9,6,FALSE),O36&lt;=VLOOKUP(D36,'Parámetros'!$A$6:$G$9,7,FALSE)),"Dentro","Fuera"),"Revisar parámetro"))</f>
        <v/>
      </c>
      <c r="S36" s="17">
        <f>IF(P36="","Sin dato",IFERROR(IF(AND(P36&gt;=VLOOKUP(D36,'Parámetros'!$A$6:$G$9,6,FALSE),P36&lt;=VLOOKUP(D36,'Parámetros'!$A$6:$G$9,7,FALSE)),"Dentro","Fuera"),"Revisar parámetro"))</f>
        <v/>
      </c>
      <c r="T36" s="17">
        <f>IF(OR(A36="",B36="",C36="",D36="",E36="",F36="",O36="",P36="",AND(OR(D36="Delantera izquierda",D36="Delantera derecha"),OR(J36="",K36=""))),"Revisar captura",IF(OR(I36="Fuera",N36="Fuera",S36="Fuera"),"Fuera de rango","Final dentro de rango"))</f>
        <v/>
      </c>
      <c r="U36" s="14" t="n"/>
    </row>
    <row r="37" ht="23" customHeight="1">
      <c r="A37" s="12" t="n"/>
      <c r="B37" s="23" t="n"/>
      <c r="C37" s="14" t="n"/>
      <c r="D37" s="14" t="n"/>
      <c r="E37" s="15" t="n"/>
      <c r="F37" s="15" t="n"/>
      <c r="G37" s="16">
        <f>IF(OR(E37="",F37=""),"",F37-E37)</f>
        <v/>
      </c>
      <c r="H37" s="17">
        <f>IF(E37="","Sin dato",IFERROR(IF(AND(E37&gt;=VLOOKUP(D37,'Parámetros'!$A$6:$G$9,2,FALSE),E37&lt;=VLOOKUP(D37,'Parámetros'!$A$6:$G$9,3,FALSE)),"Dentro","Fuera"),"Revisar parámetro"))</f>
        <v/>
      </c>
      <c r="I37" s="17">
        <f>IF(F37="","Sin dato",IFERROR(IF(AND(F37&gt;=VLOOKUP(D37,'Parámetros'!$A$6:$G$9,2,FALSE),F37&lt;=VLOOKUP(D37,'Parámetros'!$A$6:$G$9,3,FALSE)),"Dentro","Fuera"),"Revisar parámetro"))</f>
        <v/>
      </c>
      <c r="J37" s="15" t="n"/>
      <c r="K37" s="15" t="n"/>
      <c r="L37" s="16">
        <f>IF(OR(J37="",K37=""),"",K37-J37)</f>
        <v/>
      </c>
      <c r="M37" s="17">
        <f>IF(OR(D37="Trasera izquierda",D37="Trasera derecha"),"No aplica",IF(J37="","Sin dato",IFERROR(IF(AND(J37&gt;=VLOOKUP(D37,'Parámetros'!$A$6:$G$9,4,FALSE),J37&lt;=VLOOKUP(D37,'Parámetros'!$A$6:$G$9,5,FALSE)),"Dentro","Fuera"),"Revisar parámetro")))</f>
        <v/>
      </c>
      <c r="N37" s="17">
        <f>IF(OR(D37="Trasera izquierda",D37="Trasera derecha"),"No aplica",IF(K37="","Sin dato",IFERROR(IF(AND(K37&gt;=VLOOKUP(D37,'Parámetros'!$A$6:$G$9,4,FALSE),K37&lt;=VLOOKUP(D37,'Parámetros'!$A$6:$G$9,5,FALSE)),"Dentro","Fuera"),"Revisar parámetro")))</f>
        <v/>
      </c>
      <c r="O37" s="15" t="n"/>
      <c r="P37" s="15" t="n"/>
      <c r="Q37" s="16">
        <f>IF(OR(O37="",P37=""),"",P37-O37)</f>
        <v/>
      </c>
      <c r="R37" s="17">
        <f>IF(O37="","Sin dato",IFERROR(IF(AND(O37&gt;=VLOOKUP(D37,'Parámetros'!$A$6:$G$9,6,FALSE),O37&lt;=VLOOKUP(D37,'Parámetros'!$A$6:$G$9,7,FALSE)),"Dentro","Fuera"),"Revisar parámetro"))</f>
        <v/>
      </c>
      <c r="S37" s="17">
        <f>IF(P37="","Sin dato",IFERROR(IF(AND(P37&gt;=VLOOKUP(D37,'Parámetros'!$A$6:$G$9,6,FALSE),P37&lt;=VLOOKUP(D37,'Parámetros'!$A$6:$G$9,7,FALSE)),"Dentro","Fuera"),"Revisar parámetro"))</f>
        <v/>
      </c>
      <c r="T37" s="17">
        <f>IF(OR(A37="",B37="",C37="",D37="",E37="",F37="",O37="",P37="",AND(OR(D37="Delantera izquierda",D37="Delantera derecha"),OR(J37="",K37=""))),"Revisar captura",IF(OR(I37="Fuera",N37="Fuera",S37="Fuera"),"Fuera de rango","Final dentro de rango"))</f>
        <v/>
      </c>
      <c r="U37" s="14" t="n"/>
    </row>
    <row r="38" ht="23" customHeight="1">
      <c r="A38" s="12" t="n"/>
      <c r="B38" s="23" t="n"/>
      <c r="C38" s="14" t="n"/>
      <c r="D38" s="14" t="n"/>
      <c r="E38" s="15" t="n"/>
      <c r="F38" s="15" t="n"/>
      <c r="G38" s="16">
        <f>IF(OR(E38="",F38=""),"",F38-E38)</f>
        <v/>
      </c>
      <c r="H38" s="17">
        <f>IF(E38="","Sin dato",IFERROR(IF(AND(E38&gt;=VLOOKUP(D38,'Parámetros'!$A$6:$G$9,2,FALSE),E38&lt;=VLOOKUP(D38,'Parámetros'!$A$6:$G$9,3,FALSE)),"Dentro","Fuera"),"Revisar parámetro"))</f>
        <v/>
      </c>
      <c r="I38" s="17">
        <f>IF(F38="","Sin dato",IFERROR(IF(AND(F38&gt;=VLOOKUP(D38,'Parámetros'!$A$6:$G$9,2,FALSE),F38&lt;=VLOOKUP(D38,'Parámetros'!$A$6:$G$9,3,FALSE)),"Dentro","Fuera"),"Revisar parámetro"))</f>
        <v/>
      </c>
      <c r="J38" s="15" t="n"/>
      <c r="K38" s="15" t="n"/>
      <c r="L38" s="16">
        <f>IF(OR(J38="",K38=""),"",K38-J38)</f>
        <v/>
      </c>
      <c r="M38" s="17">
        <f>IF(OR(D38="Trasera izquierda",D38="Trasera derecha"),"No aplica",IF(J38="","Sin dato",IFERROR(IF(AND(J38&gt;=VLOOKUP(D38,'Parámetros'!$A$6:$G$9,4,FALSE),J38&lt;=VLOOKUP(D38,'Parámetros'!$A$6:$G$9,5,FALSE)),"Dentro","Fuera"),"Revisar parámetro")))</f>
        <v/>
      </c>
      <c r="N38" s="17">
        <f>IF(OR(D38="Trasera izquierda",D38="Trasera derecha"),"No aplica",IF(K38="","Sin dato",IFERROR(IF(AND(K38&gt;=VLOOKUP(D38,'Parámetros'!$A$6:$G$9,4,FALSE),K38&lt;=VLOOKUP(D38,'Parámetros'!$A$6:$G$9,5,FALSE)),"Dentro","Fuera"),"Revisar parámetro")))</f>
        <v/>
      </c>
      <c r="O38" s="15" t="n"/>
      <c r="P38" s="15" t="n"/>
      <c r="Q38" s="16">
        <f>IF(OR(O38="",P38=""),"",P38-O38)</f>
        <v/>
      </c>
      <c r="R38" s="17">
        <f>IF(O38="","Sin dato",IFERROR(IF(AND(O38&gt;=VLOOKUP(D38,'Parámetros'!$A$6:$G$9,6,FALSE),O38&lt;=VLOOKUP(D38,'Parámetros'!$A$6:$G$9,7,FALSE)),"Dentro","Fuera"),"Revisar parámetro"))</f>
        <v/>
      </c>
      <c r="S38" s="17">
        <f>IF(P38="","Sin dato",IFERROR(IF(AND(P38&gt;=VLOOKUP(D38,'Parámetros'!$A$6:$G$9,6,FALSE),P38&lt;=VLOOKUP(D38,'Parámetros'!$A$6:$G$9,7,FALSE)),"Dentro","Fuera"),"Revisar parámetro"))</f>
        <v/>
      </c>
      <c r="T38" s="17">
        <f>IF(OR(A38="",B38="",C38="",D38="",E38="",F38="",O38="",P38="",AND(OR(D38="Delantera izquierda",D38="Delantera derecha"),OR(J38="",K38=""))),"Revisar captura",IF(OR(I38="Fuera",N38="Fuera",S38="Fuera"),"Fuera de rango","Final dentro de rango"))</f>
        <v/>
      </c>
      <c r="U38" s="14" t="n"/>
    </row>
    <row r="39" ht="23" customHeight="1">
      <c r="A39" s="12" t="n"/>
      <c r="B39" s="23" t="n"/>
      <c r="C39" s="14" t="n"/>
      <c r="D39" s="14" t="n"/>
      <c r="E39" s="15" t="n"/>
      <c r="F39" s="15" t="n"/>
      <c r="G39" s="16">
        <f>IF(OR(E39="",F39=""),"",F39-E39)</f>
        <v/>
      </c>
      <c r="H39" s="17">
        <f>IF(E39="","Sin dato",IFERROR(IF(AND(E39&gt;=VLOOKUP(D39,'Parámetros'!$A$6:$G$9,2,FALSE),E39&lt;=VLOOKUP(D39,'Parámetros'!$A$6:$G$9,3,FALSE)),"Dentro","Fuera"),"Revisar parámetro"))</f>
        <v/>
      </c>
      <c r="I39" s="17">
        <f>IF(F39="","Sin dato",IFERROR(IF(AND(F39&gt;=VLOOKUP(D39,'Parámetros'!$A$6:$G$9,2,FALSE),F39&lt;=VLOOKUP(D39,'Parámetros'!$A$6:$G$9,3,FALSE)),"Dentro","Fuera"),"Revisar parámetro"))</f>
        <v/>
      </c>
      <c r="J39" s="15" t="n"/>
      <c r="K39" s="15" t="n"/>
      <c r="L39" s="16">
        <f>IF(OR(J39="",K39=""),"",K39-J39)</f>
        <v/>
      </c>
      <c r="M39" s="17">
        <f>IF(OR(D39="Trasera izquierda",D39="Trasera derecha"),"No aplica",IF(J39="","Sin dato",IFERROR(IF(AND(J39&gt;=VLOOKUP(D39,'Parámetros'!$A$6:$G$9,4,FALSE),J39&lt;=VLOOKUP(D39,'Parámetros'!$A$6:$G$9,5,FALSE)),"Dentro","Fuera"),"Revisar parámetro")))</f>
        <v/>
      </c>
      <c r="N39" s="17">
        <f>IF(OR(D39="Trasera izquierda",D39="Trasera derecha"),"No aplica",IF(K39="","Sin dato",IFERROR(IF(AND(K39&gt;=VLOOKUP(D39,'Parámetros'!$A$6:$G$9,4,FALSE),K39&lt;=VLOOKUP(D39,'Parámetros'!$A$6:$G$9,5,FALSE)),"Dentro","Fuera"),"Revisar parámetro")))</f>
        <v/>
      </c>
      <c r="O39" s="15" t="n"/>
      <c r="P39" s="15" t="n"/>
      <c r="Q39" s="16">
        <f>IF(OR(O39="",P39=""),"",P39-O39)</f>
        <v/>
      </c>
      <c r="R39" s="17">
        <f>IF(O39="","Sin dato",IFERROR(IF(AND(O39&gt;=VLOOKUP(D39,'Parámetros'!$A$6:$G$9,6,FALSE),O39&lt;=VLOOKUP(D39,'Parámetros'!$A$6:$G$9,7,FALSE)),"Dentro","Fuera"),"Revisar parámetro"))</f>
        <v/>
      </c>
      <c r="S39" s="17">
        <f>IF(P39="","Sin dato",IFERROR(IF(AND(P39&gt;=VLOOKUP(D39,'Parámetros'!$A$6:$G$9,6,FALSE),P39&lt;=VLOOKUP(D39,'Parámetros'!$A$6:$G$9,7,FALSE)),"Dentro","Fuera"),"Revisar parámetro"))</f>
        <v/>
      </c>
      <c r="T39" s="17">
        <f>IF(OR(A39="",B39="",C39="",D39="",E39="",F39="",O39="",P39="",AND(OR(D39="Delantera izquierda",D39="Delantera derecha"),OR(J39="",K39=""))),"Revisar captura",IF(OR(I39="Fuera",N39="Fuera",S39="Fuera"),"Fuera de rango","Final dentro de rango"))</f>
        <v/>
      </c>
      <c r="U39" s="14" t="n"/>
    </row>
    <row r="40" ht="23" customHeight="1">
      <c r="A40" s="12" t="n"/>
      <c r="B40" s="23" t="n"/>
      <c r="C40" s="14" t="n"/>
      <c r="D40" s="14" t="n"/>
      <c r="E40" s="15" t="n"/>
      <c r="F40" s="15" t="n"/>
      <c r="G40" s="16">
        <f>IF(OR(E40="",F40=""),"",F40-E40)</f>
        <v/>
      </c>
      <c r="H40" s="17">
        <f>IF(E40="","Sin dato",IFERROR(IF(AND(E40&gt;=VLOOKUP(D40,'Parámetros'!$A$6:$G$9,2,FALSE),E40&lt;=VLOOKUP(D40,'Parámetros'!$A$6:$G$9,3,FALSE)),"Dentro","Fuera"),"Revisar parámetro"))</f>
        <v/>
      </c>
      <c r="I40" s="17">
        <f>IF(F40="","Sin dato",IFERROR(IF(AND(F40&gt;=VLOOKUP(D40,'Parámetros'!$A$6:$G$9,2,FALSE),F40&lt;=VLOOKUP(D40,'Parámetros'!$A$6:$G$9,3,FALSE)),"Dentro","Fuera"),"Revisar parámetro"))</f>
        <v/>
      </c>
      <c r="J40" s="15" t="n"/>
      <c r="K40" s="15" t="n"/>
      <c r="L40" s="16">
        <f>IF(OR(J40="",K40=""),"",K40-J40)</f>
        <v/>
      </c>
      <c r="M40" s="17">
        <f>IF(OR(D40="Trasera izquierda",D40="Trasera derecha"),"No aplica",IF(J40="","Sin dato",IFERROR(IF(AND(J40&gt;=VLOOKUP(D40,'Parámetros'!$A$6:$G$9,4,FALSE),J40&lt;=VLOOKUP(D40,'Parámetros'!$A$6:$G$9,5,FALSE)),"Dentro","Fuera"),"Revisar parámetro")))</f>
        <v/>
      </c>
      <c r="N40" s="17">
        <f>IF(OR(D40="Trasera izquierda",D40="Trasera derecha"),"No aplica",IF(K40="","Sin dato",IFERROR(IF(AND(K40&gt;=VLOOKUP(D40,'Parámetros'!$A$6:$G$9,4,FALSE),K40&lt;=VLOOKUP(D40,'Parámetros'!$A$6:$G$9,5,FALSE)),"Dentro","Fuera"),"Revisar parámetro")))</f>
        <v/>
      </c>
      <c r="O40" s="15" t="n"/>
      <c r="P40" s="15" t="n"/>
      <c r="Q40" s="16">
        <f>IF(OR(O40="",P40=""),"",P40-O40)</f>
        <v/>
      </c>
      <c r="R40" s="17">
        <f>IF(O40="","Sin dato",IFERROR(IF(AND(O40&gt;=VLOOKUP(D40,'Parámetros'!$A$6:$G$9,6,FALSE),O40&lt;=VLOOKUP(D40,'Parámetros'!$A$6:$G$9,7,FALSE)),"Dentro","Fuera"),"Revisar parámetro"))</f>
        <v/>
      </c>
      <c r="S40" s="17">
        <f>IF(P40="","Sin dato",IFERROR(IF(AND(P40&gt;=VLOOKUP(D40,'Parámetros'!$A$6:$G$9,6,FALSE),P40&lt;=VLOOKUP(D40,'Parámetros'!$A$6:$G$9,7,FALSE)),"Dentro","Fuera"),"Revisar parámetro"))</f>
        <v/>
      </c>
      <c r="T40" s="17">
        <f>IF(OR(A40="",B40="",C40="",D40="",E40="",F40="",O40="",P40="",AND(OR(D40="Delantera izquierda",D40="Delantera derecha"),OR(J40="",K40=""))),"Revisar captura",IF(OR(I40="Fuera",N40="Fuera",S40="Fuera"),"Fuera de rango","Final dentro de rango"))</f>
        <v/>
      </c>
      <c r="U40" s="14" t="n"/>
    </row>
    <row r="41" ht="23" customHeight="1">
      <c r="A41" s="12" t="n"/>
      <c r="B41" s="23" t="n"/>
      <c r="C41" s="14" t="n"/>
      <c r="D41" s="14" t="n"/>
      <c r="E41" s="15" t="n"/>
      <c r="F41" s="15" t="n"/>
      <c r="G41" s="16">
        <f>IF(OR(E41="",F41=""),"",F41-E41)</f>
        <v/>
      </c>
      <c r="H41" s="17">
        <f>IF(E41="","Sin dato",IFERROR(IF(AND(E41&gt;=VLOOKUP(D41,'Parámetros'!$A$6:$G$9,2,FALSE),E41&lt;=VLOOKUP(D41,'Parámetros'!$A$6:$G$9,3,FALSE)),"Dentro","Fuera"),"Revisar parámetro"))</f>
        <v/>
      </c>
      <c r="I41" s="17">
        <f>IF(F41="","Sin dato",IFERROR(IF(AND(F41&gt;=VLOOKUP(D41,'Parámetros'!$A$6:$G$9,2,FALSE),F41&lt;=VLOOKUP(D41,'Parámetros'!$A$6:$G$9,3,FALSE)),"Dentro","Fuera"),"Revisar parámetro"))</f>
        <v/>
      </c>
      <c r="J41" s="15" t="n"/>
      <c r="K41" s="15" t="n"/>
      <c r="L41" s="16">
        <f>IF(OR(J41="",K41=""),"",K41-J41)</f>
        <v/>
      </c>
      <c r="M41" s="17">
        <f>IF(OR(D41="Trasera izquierda",D41="Trasera derecha"),"No aplica",IF(J41="","Sin dato",IFERROR(IF(AND(J41&gt;=VLOOKUP(D41,'Parámetros'!$A$6:$G$9,4,FALSE),J41&lt;=VLOOKUP(D41,'Parámetros'!$A$6:$G$9,5,FALSE)),"Dentro","Fuera"),"Revisar parámetro")))</f>
        <v/>
      </c>
      <c r="N41" s="17">
        <f>IF(OR(D41="Trasera izquierda",D41="Trasera derecha"),"No aplica",IF(K41="","Sin dato",IFERROR(IF(AND(K41&gt;=VLOOKUP(D41,'Parámetros'!$A$6:$G$9,4,FALSE),K41&lt;=VLOOKUP(D41,'Parámetros'!$A$6:$G$9,5,FALSE)),"Dentro","Fuera"),"Revisar parámetro")))</f>
        <v/>
      </c>
      <c r="O41" s="15" t="n"/>
      <c r="P41" s="15" t="n"/>
      <c r="Q41" s="16">
        <f>IF(OR(O41="",P41=""),"",P41-O41)</f>
        <v/>
      </c>
      <c r="R41" s="17">
        <f>IF(O41="","Sin dato",IFERROR(IF(AND(O41&gt;=VLOOKUP(D41,'Parámetros'!$A$6:$G$9,6,FALSE),O41&lt;=VLOOKUP(D41,'Parámetros'!$A$6:$G$9,7,FALSE)),"Dentro","Fuera"),"Revisar parámetro"))</f>
        <v/>
      </c>
      <c r="S41" s="17">
        <f>IF(P41="","Sin dato",IFERROR(IF(AND(P41&gt;=VLOOKUP(D41,'Parámetros'!$A$6:$G$9,6,FALSE),P41&lt;=VLOOKUP(D41,'Parámetros'!$A$6:$G$9,7,FALSE)),"Dentro","Fuera"),"Revisar parámetro"))</f>
        <v/>
      </c>
      <c r="T41" s="17">
        <f>IF(OR(A41="",B41="",C41="",D41="",E41="",F41="",O41="",P41="",AND(OR(D41="Delantera izquierda",D41="Delantera derecha"),OR(J41="",K41=""))),"Revisar captura",IF(OR(I41="Fuera",N41="Fuera",S41="Fuera"),"Fuera de rango","Final dentro de rango"))</f>
        <v/>
      </c>
      <c r="U41" s="14" t="n"/>
    </row>
    <row r="42" ht="23" customHeight="1">
      <c r="A42" s="12" t="n"/>
      <c r="B42" s="23" t="n"/>
      <c r="C42" s="14" t="n"/>
      <c r="D42" s="14" t="n"/>
      <c r="E42" s="15" t="n"/>
      <c r="F42" s="15" t="n"/>
      <c r="G42" s="16">
        <f>IF(OR(E42="",F42=""),"",F42-E42)</f>
        <v/>
      </c>
      <c r="H42" s="17">
        <f>IF(E42="","Sin dato",IFERROR(IF(AND(E42&gt;=VLOOKUP(D42,'Parámetros'!$A$6:$G$9,2,FALSE),E42&lt;=VLOOKUP(D42,'Parámetros'!$A$6:$G$9,3,FALSE)),"Dentro","Fuera"),"Revisar parámetro"))</f>
        <v/>
      </c>
      <c r="I42" s="17">
        <f>IF(F42="","Sin dato",IFERROR(IF(AND(F42&gt;=VLOOKUP(D42,'Parámetros'!$A$6:$G$9,2,FALSE),F42&lt;=VLOOKUP(D42,'Parámetros'!$A$6:$G$9,3,FALSE)),"Dentro","Fuera"),"Revisar parámetro"))</f>
        <v/>
      </c>
      <c r="J42" s="15" t="n"/>
      <c r="K42" s="15" t="n"/>
      <c r="L42" s="16">
        <f>IF(OR(J42="",K42=""),"",K42-J42)</f>
        <v/>
      </c>
      <c r="M42" s="17">
        <f>IF(OR(D42="Trasera izquierda",D42="Trasera derecha"),"No aplica",IF(J42="","Sin dato",IFERROR(IF(AND(J42&gt;=VLOOKUP(D42,'Parámetros'!$A$6:$G$9,4,FALSE),J42&lt;=VLOOKUP(D42,'Parámetros'!$A$6:$G$9,5,FALSE)),"Dentro","Fuera"),"Revisar parámetro")))</f>
        <v/>
      </c>
      <c r="N42" s="17">
        <f>IF(OR(D42="Trasera izquierda",D42="Trasera derecha"),"No aplica",IF(K42="","Sin dato",IFERROR(IF(AND(K42&gt;=VLOOKUP(D42,'Parámetros'!$A$6:$G$9,4,FALSE),K42&lt;=VLOOKUP(D42,'Parámetros'!$A$6:$G$9,5,FALSE)),"Dentro","Fuera"),"Revisar parámetro")))</f>
        <v/>
      </c>
      <c r="O42" s="15" t="n"/>
      <c r="P42" s="15" t="n"/>
      <c r="Q42" s="16">
        <f>IF(OR(O42="",P42=""),"",P42-O42)</f>
        <v/>
      </c>
      <c r="R42" s="17">
        <f>IF(O42="","Sin dato",IFERROR(IF(AND(O42&gt;=VLOOKUP(D42,'Parámetros'!$A$6:$G$9,6,FALSE),O42&lt;=VLOOKUP(D42,'Parámetros'!$A$6:$G$9,7,FALSE)),"Dentro","Fuera"),"Revisar parámetro"))</f>
        <v/>
      </c>
      <c r="S42" s="17">
        <f>IF(P42="","Sin dato",IFERROR(IF(AND(P42&gt;=VLOOKUP(D42,'Parámetros'!$A$6:$G$9,6,FALSE),P42&lt;=VLOOKUP(D42,'Parámetros'!$A$6:$G$9,7,FALSE)),"Dentro","Fuera"),"Revisar parámetro"))</f>
        <v/>
      </c>
      <c r="T42" s="17">
        <f>IF(OR(A42="",B42="",C42="",D42="",E42="",F42="",O42="",P42="",AND(OR(D42="Delantera izquierda",D42="Delantera derecha"),OR(J42="",K42=""))),"Revisar captura",IF(OR(I42="Fuera",N42="Fuera",S42="Fuera"),"Fuera de rango","Final dentro de rango"))</f>
        <v/>
      </c>
      <c r="U42" s="14" t="n"/>
    </row>
    <row r="43" ht="23" customHeight="1">
      <c r="A43" s="12" t="n"/>
      <c r="B43" s="23" t="n"/>
      <c r="C43" s="14" t="n"/>
      <c r="D43" s="14" t="n"/>
      <c r="E43" s="15" t="n"/>
      <c r="F43" s="15" t="n"/>
      <c r="G43" s="16">
        <f>IF(OR(E43="",F43=""),"",F43-E43)</f>
        <v/>
      </c>
      <c r="H43" s="17">
        <f>IF(E43="","Sin dato",IFERROR(IF(AND(E43&gt;=VLOOKUP(D43,'Parámetros'!$A$6:$G$9,2,FALSE),E43&lt;=VLOOKUP(D43,'Parámetros'!$A$6:$G$9,3,FALSE)),"Dentro","Fuera"),"Revisar parámetro"))</f>
        <v/>
      </c>
      <c r="I43" s="17">
        <f>IF(F43="","Sin dato",IFERROR(IF(AND(F43&gt;=VLOOKUP(D43,'Parámetros'!$A$6:$G$9,2,FALSE),F43&lt;=VLOOKUP(D43,'Parámetros'!$A$6:$G$9,3,FALSE)),"Dentro","Fuera"),"Revisar parámetro"))</f>
        <v/>
      </c>
      <c r="J43" s="15" t="n"/>
      <c r="K43" s="15" t="n"/>
      <c r="L43" s="16">
        <f>IF(OR(J43="",K43=""),"",K43-J43)</f>
        <v/>
      </c>
      <c r="M43" s="17">
        <f>IF(OR(D43="Trasera izquierda",D43="Trasera derecha"),"No aplica",IF(J43="","Sin dato",IFERROR(IF(AND(J43&gt;=VLOOKUP(D43,'Parámetros'!$A$6:$G$9,4,FALSE),J43&lt;=VLOOKUP(D43,'Parámetros'!$A$6:$G$9,5,FALSE)),"Dentro","Fuera"),"Revisar parámetro")))</f>
        <v/>
      </c>
      <c r="N43" s="17">
        <f>IF(OR(D43="Trasera izquierda",D43="Trasera derecha"),"No aplica",IF(K43="","Sin dato",IFERROR(IF(AND(K43&gt;=VLOOKUP(D43,'Parámetros'!$A$6:$G$9,4,FALSE),K43&lt;=VLOOKUP(D43,'Parámetros'!$A$6:$G$9,5,FALSE)),"Dentro","Fuera"),"Revisar parámetro")))</f>
        <v/>
      </c>
      <c r="O43" s="15" t="n"/>
      <c r="P43" s="15" t="n"/>
      <c r="Q43" s="16">
        <f>IF(OR(O43="",P43=""),"",P43-O43)</f>
        <v/>
      </c>
      <c r="R43" s="17">
        <f>IF(O43="","Sin dato",IFERROR(IF(AND(O43&gt;=VLOOKUP(D43,'Parámetros'!$A$6:$G$9,6,FALSE),O43&lt;=VLOOKUP(D43,'Parámetros'!$A$6:$G$9,7,FALSE)),"Dentro","Fuera"),"Revisar parámetro"))</f>
        <v/>
      </c>
      <c r="S43" s="17">
        <f>IF(P43="","Sin dato",IFERROR(IF(AND(P43&gt;=VLOOKUP(D43,'Parámetros'!$A$6:$G$9,6,FALSE),P43&lt;=VLOOKUP(D43,'Parámetros'!$A$6:$G$9,7,FALSE)),"Dentro","Fuera"),"Revisar parámetro"))</f>
        <v/>
      </c>
      <c r="T43" s="17">
        <f>IF(OR(A43="",B43="",C43="",D43="",E43="",F43="",O43="",P43="",AND(OR(D43="Delantera izquierda",D43="Delantera derecha"),OR(J43="",K43=""))),"Revisar captura",IF(OR(I43="Fuera",N43="Fuera",S43="Fuera"),"Fuera de rango","Final dentro de rango"))</f>
        <v/>
      </c>
      <c r="U43" s="14" t="n"/>
    </row>
    <row r="44" ht="23" customHeight="1">
      <c r="A44" s="12" t="n"/>
      <c r="B44" s="23" t="n"/>
      <c r="C44" s="14" t="n"/>
      <c r="D44" s="14" t="n"/>
      <c r="E44" s="15" t="n"/>
      <c r="F44" s="15" t="n"/>
      <c r="G44" s="16">
        <f>IF(OR(E44="",F44=""),"",F44-E44)</f>
        <v/>
      </c>
      <c r="H44" s="17">
        <f>IF(E44="","Sin dato",IFERROR(IF(AND(E44&gt;=VLOOKUP(D44,'Parámetros'!$A$6:$G$9,2,FALSE),E44&lt;=VLOOKUP(D44,'Parámetros'!$A$6:$G$9,3,FALSE)),"Dentro","Fuera"),"Revisar parámetro"))</f>
        <v/>
      </c>
      <c r="I44" s="17">
        <f>IF(F44="","Sin dato",IFERROR(IF(AND(F44&gt;=VLOOKUP(D44,'Parámetros'!$A$6:$G$9,2,FALSE),F44&lt;=VLOOKUP(D44,'Parámetros'!$A$6:$G$9,3,FALSE)),"Dentro","Fuera"),"Revisar parámetro"))</f>
        <v/>
      </c>
      <c r="J44" s="15" t="n"/>
      <c r="K44" s="15" t="n"/>
      <c r="L44" s="16">
        <f>IF(OR(J44="",K44=""),"",K44-J44)</f>
        <v/>
      </c>
      <c r="M44" s="17">
        <f>IF(OR(D44="Trasera izquierda",D44="Trasera derecha"),"No aplica",IF(J44="","Sin dato",IFERROR(IF(AND(J44&gt;=VLOOKUP(D44,'Parámetros'!$A$6:$G$9,4,FALSE),J44&lt;=VLOOKUP(D44,'Parámetros'!$A$6:$G$9,5,FALSE)),"Dentro","Fuera"),"Revisar parámetro")))</f>
        <v/>
      </c>
      <c r="N44" s="17">
        <f>IF(OR(D44="Trasera izquierda",D44="Trasera derecha"),"No aplica",IF(K44="","Sin dato",IFERROR(IF(AND(K44&gt;=VLOOKUP(D44,'Parámetros'!$A$6:$G$9,4,FALSE),K44&lt;=VLOOKUP(D44,'Parámetros'!$A$6:$G$9,5,FALSE)),"Dentro","Fuera"),"Revisar parámetro")))</f>
        <v/>
      </c>
      <c r="O44" s="15" t="n"/>
      <c r="P44" s="15" t="n"/>
      <c r="Q44" s="16">
        <f>IF(OR(O44="",P44=""),"",P44-O44)</f>
        <v/>
      </c>
      <c r="R44" s="17">
        <f>IF(O44="","Sin dato",IFERROR(IF(AND(O44&gt;=VLOOKUP(D44,'Parámetros'!$A$6:$G$9,6,FALSE),O44&lt;=VLOOKUP(D44,'Parámetros'!$A$6:$G$9,7,FALSE)),"Dentro","Fuera"),"Revisar parámetro"))</f>
        <v/>
      </c>
      <c r="S44" s="17">
        <f>IF(P44="","Sin dato",IFERROR(IF(AND(P44&gt;=VLOOKUP(D44,'Parámetros'!$A$6:$G$9,6,FALSE),P44&lt;=VLOOKUP(D44,'Parámetros'!$A$6:$G$9,7,FALSE)),"Dentro","Fuera"),"Revisar parámetro"))</f>
        <v/>
      </c>
      <c r="T44" s="17">
        <f>IF(OR(A44="",B44="",C44="",D44="",E44="",F44="",O44="",P44="",AND(OR(D44="Delantera izquierda",D44="Delantera derecha"),OR(J44="",K44=""))),"Revisar captura",IF(OR(I44="Fuera",N44="Fuera",S44="Fuera"),"Fuera de rango","Final dentro de rango"))</f>
        <v/>
      </c>
      <c r="U44" s="14" t="n"/>
    </row>
    <row r="45" ht="23" customHeight="1">
      <c r="A45" s="12" t="n"/>
      <c r="B45" s="23" t="n"/>
      <c r="C45" s="14" t="n"/>
      <c r="D45" s="14" t="n"/>
      <c r="E45" s="15" t="n"/>
      <c r="F45" s="15" t="n"/>
      <c r="G45" s="16">
        <f>IF(OR(E45="",F45=""),"",F45-E45)</f>
        <v/>
      </c>
      <c r="H45" s="17">
        <f>IF(E45="","Sin dato",IFERROR(IF(AND(E45&gt;=VLOOKUP(D45,'Parámetros'!$A$6:$G$9,2,FALSE),E45&lt;=VLOOKUP(D45,'Parámetros'!$A$6:$G$9,3,FALSE)),"Dentro","Fuera"),"Revisar parámetro"))</f>
        <v/>
      </c>
      <c r="I45" s="17">
        <f>IF(F45="","Sin dato",IFERROR(IF(AND(F45&gt;=VLOOKUP(D45,'Parámetros'!$A$6:$G$9,2,FALSE),F45&lt;=VLOOKUP(D45,'Parámetros'!$A$6:$G$9,3,FALSE)),"Dentro","Fuera"),"Revisar parámetro"))</f>
        <v/>
      </c>
      <c r="J45" s="15" t="n"/>
      <c r="K45" s="15" t="n"/>
      <c r="L45" s="16">
        <f>IF(OR(J45="",K45=""),"",K45-J45)</f>
        <v/>
      </c>
      <c r="M45" s="17">
        <f>IF(OR(D45="Trasera izquierda",D45="Trasera derecha"),"No aplica",IF(J45="","Sin dato",IFERROR(IF(AND(J45&gt;=VLOOKUP(D45,'Parámetros'!$A$6:$G$9,4,FALSE),J45&lt;=VLOOKUP(D45,'Parámetros'!$A$6:$G$9,5,FALSE)),"Dentro","Fuera"),"Revisar parámetro")))</f>
        <v/>
      </c>
      <c r="N45" s="17">
        <f>IF(OR(D45="Trasera izquierda",D45="Trasera derecha"),"No aplica",IF(K45="","Sin dato",IFERROR(IF(AND(K45&gt;=VLOOKUP(D45,'Parámetros'!$A$6:$G$9,4,FALSE),K45&lt;=VLOOKUP(D45,'Parámetros'!$A$6:$G$9,5,FALSE)),"Dentro","Fuera"),"Revisar parámetro")))</f>
        <v/>
      </c>
      <c r="O45" s="15" t="n"/>
      <c r="P45" s="15" t="n"/>
      <c r="Q45" s="16">
        <f>IF(OR(O45="",P45=""),"",P45-O45)</f>
        <v/>
      </c>
      <c r="R45" s="17">
        <f>IF(O45="","Sin dato",IFERROR(IF(AND(O45&gt;=VLOOKUP(D45,'Parámetros'!$A$6:$G$9,6,FALSE),O45&lt;=VLOOKUP(D45,'Parámetros'!$A$6:$G$9,7,FALSE)),"Dentro","Fuera"),"Revisar parámetro"))</f>
        <v/>
      </c>
      <c r="S45" s="17">
        <f>IF(P45="","Sin dato",IFERROR(IF(AND(P45&gt;=VLOOKUP(D45,'Parámetros'!$A$6:$G$9,6,FALSE),P45&lt;=VLOOKUP(D45,'Parámetros'!$A$6:$G$9,7,FALSE)),"Dentro","Fuera"),"Revisar parámetro"))</f>
        <v/>
      </c>
      <c r="T45" s="17">
        <f>IF(OR(A45="",B45="",C45="",D45="",E45="",F45="",O45="",P45="",AND(OR(D45="Delantera izquierda",D45="Delantera derecha"),OR(J45="",K45=""))),"Revisar captura",IF(OR(I45="Fuera",N45="Fuera",S45="Fuera"),"Fuera de rango","Final dentro de rango"))</f>
        <v/>
      </c>
      <c r="U45" s="14" t="n"/>
    </row>
    <row r="46" ht="23" customHeight="1">
      <c r="A46" s="12" t="n"/>
      <c r="B46" s="23" t="n"/>
      <c r="C46" s="14" t="n"/>
      <c r="D46" s="14" t="n"/>
      <c r="E46" s="15" t="n"/>
      <c r="F46" s="15" t="n"/>
      <c r="G46" s="16">
        <f>IF(OR(E46="",F46=""),"",F46-E46)</f>
        <v/>
      </c>
      <c r="H46" s="17">
        <f>IF(E46="","Sin dato",IFERROR(IF(AND(E46&gt;=VLOOKUP(D46,'Parámetros'!$A$6:$G$9,2,FALSE),E46&lt;=VLOOKUP(D46,'Parámetros'!$A$6:$G$9,3,FALSE)),"Dentro","Fuera"),"Revisar parámetro"))</f>
        <v/>
      </c>
      <c r="I46" s="17">
        <f>IF(F46="","Sin dato",IFERROR(IF(AND(F46&gt;=VLOOKUP(D46,'Parámetros'!$A$6:$G$9,2,FALSE),F46&lt;=VLOOKUP(D46,'Parámetros'!$A$6:$G$9,3,FALSE)),"Dentro","Fuera"),"Revisar parámetro"))</f>
        <v/>
      </c>
      <c r="J46" s="15" t="n"/>
      <c r="K46" s="15" t="n"/>
      <c r="L46" s="16">
        <f>IF(OR(J46="",K46=""),"",K46-J46)</f>
        <v/>
      </c>
      <c r="M46" s="17">
        <f>IF(OR(D46="Trasera izquierda",D46="Trasera derecha"),"No aplica",IF(J46="","Sin dato",IFERROR(IF(AND(J46&gt;=VLOOKUP(D46,'Parámetros'!$A$6:$G$9,4,FALSE),J46&lt;=VLOOKUP(D46,'Parámetros'!$A$6:$G$9,5,FALSE)),"Dentro","Fuera"),"Revisar parámetro")))</f>
        <v/>
      </c>
      <c r="N46" s="17">
        <f>IF(OR(D46="Trasera izquierda",D46="Trasera derecha"),"No aplica",IF(K46="","Sin dato",IFERROR(IF(AND(K46&gt;=VLOOKUP(D46,'Parámetros'!$A$6:$G$9,4,FALSE),K46&lt;=VLOOKUP(D46,'Parámetros'!$A$6:$G$9,5,FALSE)),"Dentro","Fuera"),"Revisar parámetro")))</f>
        <v/>
      </c>
      <c r="O46" s="15" t="n"/>
      <c r="P46" s="15" t="n"/>
      <c r="Q46" s="16">
        <f>IF(OR(O46="",P46=""),"",P46-O46)</f>
        <v/>
      </c>
      <c r="R46" s="17">
        <f>IF(O46="","Sin dato",IFERROR(IF(AND(O46&gt;=VLOOKUP(D46,'Parámetros'!$A$6:$G$9,6,FALSE),O46&lt;=VLOOKUP(D46,'Parámetros'!$A$6:$G$9,7,FALSE)),"Dentro","Fuera"),"Revisar parámetro"))</f>
        <v/>
      </c>
      <c r="S46" s="17">
        <f>IF(P46="","Sin dato",IFERROR(IF(AND(P46&gt;=VLOOKUP(D46,'Parámetros'!$A$6:$G$9,6,FALSE),P46&lt;=VLOOKUP(D46,'Parámetros'!$A$6:$G$9,7,FALSE)),"Dentro","Fuera"),"Revisar parámetro"))</f>
        <v/>
      </c>
      <c r="T46" s="17">
        <f>IF(OR(A46="",B46="",C46="",D46="",E46="",F46="",O46="",P46="",AND(OR(D46="Delantera izquierda",D46="Delantera derecha"),OR(J46="",K46=""))),"Revisar captura",IF(OR(I46="Fuera",N46="Fuera",S46="Fuera"),"Fuera de rango","Final dentro de rango"))</f>
        <v/>
      </c>
      <c r="U46" s="14" t="n"/>
    </row>
    <row r="47" ht="23" customHeight="1">
      <c r="A47" s="12" t="n"/>
      <c r="B47" s="23" t="n"/>
      <c r="C47" s="14" t="n"/>
      <c r="D47" s="14" t="n"/>
      <c r="E47" s="15" t="n"/>
      <c r="F47" s="15" t="n"/>
      <c r="G47" s="16">
        <f>IF(OR(E47="",F47=""),"",F47-E47)</f>
        <v/>
      </c>
      <c r="H47" s="17">
        <f>IF(E47="","Sin dato",IFERROR(IF(AND(E47&gt;=VLOOKUP(D47,'Parámetros'!$A$6:$G$9,2,FALSE),E47&lt;=VLOOKUP(D47,'Parámetros'!$A$6:$G$9,3,FALSE)),"Dentro","Fuera"),"Revisar parámetro"))</f>
        <v/>
      </c>
      <c r="I47" s="17">
        <f>IF(F47="","Sin dato",IFERROR(IF(AND(F47&gt;=VLOOKUP(D47,'Parámetros'!$A$6:$G$9,2,FALSE),F47&lt;=VLOOKUP(D47,'Parámetros'!$A$6:$G$9,3,FALSE)),"Dentro","Fuera"),"Revisar parámetro"))</f>
        <v/>
      </c>
      <c r="J47" s="15" t="n"/>
      <c r="K47" s="15" t="n"/>
      <c r="L47" s="16">
        <f>IF(OR(J47="",K47=""),"",K47-J47)</f>
        <v/>
      </c>
      <c r="M47" s="17">
        <f>IF(OR(D47="Trasera izquierda",D47="Trasera derecha"),"No aplica",IF(J47="","Sin dato",IFERROR(IF(AND(J47&gt;=VLOOKUP(D47,'Parámetros'!$A$6:$G$9,4,FALSE),J47&lt;=VLOOKUP(D47,'Parámetros'!$A$6:$G$9,5,FALSE)),"Dentro","Fuera"),"Revisar parámetro")))</f>
        <v/>
      </c>
      <c r="N47" s="17">
        <f>IF(OR(D47="Trasera izquierda",D47="Trasera derecha"),"No aplica",IF(K47="","Sin dato",IFERROR(IF(AND(K47&gt;=VLOOKUP(D47,'Parámetros'!$A$6:$G$9,4,FALSE),K47&lt;=VLOOKUP(D47,'Parámetros'!$A$6:$G$9,5,FALSE)),"Dentro","Fuera"),"Revisar parámetro")))</f>
        <v/>
      </c>
      <c r="O47" s="15" t="n"/>
      <c r="P47" s="15" t="n"/>
      <c r="Q47" s="16">
        <f>IF(OR(O47="",P47=""),"",P47-O47)</f>
        <v/>
      </c>
      <c r="R47" s="17">
        <f>IF(O47="","Sin dato",IFERROR(IF(AND(O47&gt;=VLOOKUP(D47,'Parámetros'!$A$6:$G$9,6,FALSE),O47&lt;=VLOOKUP(D47,'Parámetros'!$A$6:$G$9,7,FALSE)),"Dentro","Fuera"),"Revisar parámetro"))</f>
        <v/>
      </c>
      <c r="S47" s="17">
        <f>IF(P47="","Sin dato",IFERROR(IF(AND(P47&gt;=VLOOKUP(D47,'Parámetros'!$A$6:$G$9,6,FALSE),P47&lt;=VLOOKUP(D47,'Parámetros'!$A$6:$G$9,7,FALSE)),"Dentro","Fuera"),"Revisar parámetro"))</f>
        <v/>
      </c>
      <c r="T47" s="17">
        <f>IF(OR(A47="",B47="",C47="",D47="",E47="",F47="",O47="",P47="",AND(OR(D47="Delantera izquierda",D47="Delantera derecha"),OR(J47="",K47=""))),"Revisar captura",IF(OR(I47="Fuera",N47="Fuera",S47="Fuera"),"Fuera de rango","Final dentro de rango"))</f>
        <v/>
      </c>
      <c r="U47" s="14" t="n"/>
    </row>
    <row r="48" ht="23" customHeight="1">
      <c r="A48" s="12" t="n"/>
      <c r="B48" s="23" t="n"/>
      <c r="C48" s="14" t="n"/>
      <c r="D48" s="14" t="n"/>
      <c r="E48" s="15" t="n"/>
      <c r="F48" s="15" t="n"/>
      <c r="G48" s="16">
        <f>IF(OR(E48="",F48=""),"",F48-E48)</f>
        <v/>
      </c>
      <c r="H48" s="17">
        <f>IF(E48="","Sin dato",IFERROR(IF(AND(E48&gt;=VLOOKUP(D48,'Parámetros'!$A$6:$G$9,2,FALSE),E48&lt;=VLOOKUP(D48,'Parámetros'!$A$6:$G$9,3,FALSE)),"Dentro","Fuera"),"Revisar parámetro"))</f>
        <v/>
      </c>
      <c r="I48" s="17">
        <f>IF(F48="","Sin dato",IFERROR(IF(AND(F48&gt;=VLOOKUP(D48,'Parámetros'!$A$6:$G$9,2,FALSE),F48&lt;=VLOOKUP(D48,'Parámetros'!$A$6:$G$9,3,FALSE)),"Dentro","Fuera"),"Revisar parámetro"))</f>
        <v/>
      </c>
      <c r="J48" s="15" t="n"/>
      <c r="K48" s="15" t="n"/>
      <c r="L48" s="16">
        <f>IF(OR(J48="",K48=""),"",K48-J48)</f>
        <v/>
      </c>
      <c r="M48" s="17">
        <f>IF(OR(D48="Trasera izquierda",D48="Trasera derecha"),"No aplica",IF(J48="","Sin dato",IFERROR(IF(AND(J48&gt;=VLOOKUP(D48,'Parámetros'!$A$6:$G$9,4,FALSE),J48&lt;=VLOOKUP(D48,'Parámetros'!$A$6:$G$9,5,FALSE)),"Dentro","Fuera"),"Revisar parámetro")))</f>
        <v/>
      </c>
      <c r="N48" s="17">
        <f>IF(OR(D48="Trasera izquierda",D48="Trasera derecha"),"No aplica",IF(K48="","Sin dato",IFERROR(IF(AND(K48&gt;=VLOOKUP(D48,'Parámetros'!$A$6:$G$9,4,FALSE),K48&lt;=VLOOKUP(D48,'Parámetros'!$A$6:$G$9,5,FALSE)),"Dentro","Fuera"),"Revisar parámetro")))</f>
        <v/>
      </c>
      <c r="O48" s="15" t="n"/>
      <c r="P48" s="15" t="n"/>
      <c r="Q48" s="16">
        <f>IF(OR(O48="",P48=""),"",P48-O48)</f>
        <v/>
      </c>
      <c r="R48" s="17">
        <f>IF(O48="","Sin dato",IFERROR(IF(AND(O48&gt;=VLOOKUP(D48,'Parámetros'!$A$6:$G$9,6,FALSE),O48&lt;=VLOOKUP(D48,'Parámetros'!$A$6:$G$9,7,FALSE)),"Dentro","Fuera"),"Revisar parámetro"))</f>
        <v/>
      </c>
      <c r="S48" s="17">
        <f>IF(P48="","Sin dato",IFERROR(IF(AND(P48&gt;=VLOOKUP(D48,'Parámetros'!$A$6:$G$9,6,FALSE),P48&lt;=VLOOKUP(D48,'Parámetros'!$A$6:$G$9,7,FALSE)),"Dentro","Fuera"),"Revisar parámetro"))</f>
        <v/>
      </c>
      <c r="T48" s="17">
        <f>IF(OR(A48="",B48="",C48="",D48="",E48="",F48="",O48="",P48="",AND(OR(D48="Delantera izquierda",D48="Delantera derecha"),OR(J48="",K48=""))),"Revisar captura",IF(OR(I48="Fuera",N48="Fuera",S48="Fuera"),"Fuera de rango","Final dentro de rango"))</f>
        <v/>
      </c>
      <c r="U48" s="14" t="n"/>
    </row>
    <row r="49" ht="23" customHeight="1">
      <c r="A49" s="12" t="n"/>
      <c r="B49" s="23" t="n"/>
      <c r="C49" s="14" t="n"/>
      <c r="D49" s="14" t="n"/>
      <c r="E49" s="15" t="n"/>
      <c r="F49" s="15" t="n"/>
      <c r="G49" s="16">
        <f>IF(OR(E49="",F49=""),"",F49-E49)</f>
        <v/>
      </c>
      <c r="H49" s="17">
        <f>IF(E49="","Sin dato",IFERROR(IF(AND(E49&gt;=VLOOKUP(D49,'Parámetros'!$A$6:$G$9,2,FALSE),E49&lt;=VLOOKUP(D49,'Parámetros'!$A$6:$G$9,3,FALSE)),"Dentro","Fuera"),"Revisar parámetro"))</f>
        <v/>
      </c>
      <c r="I49" s="17">
        <f>IF(F49="","Sin dato",IFERROR(IF(AND(F49&gt;=VLOOKUP(D49,'Parámetros'!$A$6:$G$9,2,FALSE),F49&lt;=VLOOKUP(D49,'Parámetros'!$A$6:$G$9,3,FALSE)),"Dentro","Fuera"),"Revisar parámetro"))</f>
        <v/>
      </c>
      <c r="J49" s="15" t="n"/>
      <c r="K49" s="15" t="n"/>
      <c r="L49" s="16">
        <f>IF(OR(J49="",K49=""),"",K49-J49)</f>
        <v/>
      </c>
      <c r="M49" s="17">
        <f>IF(OR(D49="Trasera izquierda",D49="Trasera derecha"),"No aplica",IF(J49="","Sin dato",IFERROR(IF(AND(J49&gt;=VLOOKUP(D49,'Parámetros'!$A$6:$G$9,4,FALSE),J49&lt;=VLOOKUP(D49,'Parámetros'!$A$6:$G$9,5,FALSE)),"Dentro","Fuera"),"Revisar parámetro")))</f>
        <v/>
      </c>
      <c r="N49" s="17">
        <f>IF(OR(D49="Trasera izquierda",D49="Trasera derecha"),"No aplica",IF(K49="","Sin dato",IFERROR(IF(AND(K49&gt;=VLOOKUP(D49,'Parámetros'!$A$6:$G$9,4,FALSE),K49&lt;=VLOOKUP(D49,'Parámetros'!$A$6:$G$9,5,FALSE)),"Dentro","Fuera"),"Revisar parámetro")))</f>
        <v/>
      </c>
      <c r="O49" s="15" t="n"/>
      <c r="P49" s="15" t="n"/>
      <c r="Q49" s="16">
        <f>IF(OR(O49="",P49=""),"",P49-O49)</f>
        <v/>
      </c>
      <c r="R49" s="17">
        <f>IF(O49="","Sin dato",IFERROR(IF(AND(O49&gt;=VLOOKUP(D49,'Parámetros'!$A$6:$G$9,6,FALSE),O49&lt;=VLOOKUP(D49,'Parámetros'!$A$6:$G$9,7,FALSE)),"Dentro","Fuera"),"Revisar parámetro"))</f>
        <v/>
      </c>
      <c r="S49" s="17">
        <f>IF(P49="","Sin dato",IFERROR(IF(AND(P49&gt;=VLOOKUP(D49,'Parámetros'!$A$6:$G$9,6,FALSE),P49&lt;=VLOOKUP(D49,'Parámetros'!$A$6:$G$9,7,FALSE)),"Dentro","Fuera"),"Revisar parámetro"))</f>
        <v/>
      </c>
      <c r="T49" s="17">
        <f>IF(OR(A49="",B49="",C49="",D49="",E49="",F49="",O49="",P49="",AND(OR(D49="Delantera izquierda",D49="Delantera derecha"),OR(J49="",K49=""))),"Revisar captura",IF(OR(I49="Fuera",N49="Fuera",S49="Fuera"),"Fuera de rango","Final dentro de rango"))</f>
        <v/>
      </c>
      <c r="U49" s="14" t="n"/>
    </row>
    <row r="50" ht="23" customHeight="1">
      <c r="A50" s="12" t="n"/>
      <c r="B50" s="23" t="n"/>
      <c r="C50" s="14" t="n"/>
      <c r="D50" s="14" t="n"/>
      <c r="E50" s="15" t="n"/>
      <c r="F50" s="15" t="n"/>
      <c r="G50" s="16">
        <f>IF(OR(E50="",F50=""),"",F50-E50)</f>
        <v/>
      </c>
      <c r="H50" s="17">
        <f>IF(E50="","Sin dato",IFERROR(IF(AND(E50&gt;=VLOOKUP(D50,'Parámetros'!$A$6:$G$9,2,FALSE),E50&lt;=VLOOKUP(D50,'Parámetros'!$A$6:$G$9,3,FALSE)),"Dentro","Fuera"),"Revisar parámetro"))</f>
        <v/>
      </c>
      <c r="I50" s="17">
        <f>IF(F50="","Sin dato",IFERROR(IF(AND(F50&gt;=VLOOKUP(D50,'Parámetros'!$A$6:$G$9,2,FALSE),F50&lt;=VLOOKUP(D50,'Parámetros'!$A$6:$G$9,3,FALSE)),"Dentro","Fuera"),"Revisar parámetro"))</f>
        <v/>
      </c>
      <c r="J50" s="15" t="n"/>
      <c r="K50" s="15" t="n"/>
      <c r="L50" s="16">
        <f>IF(OR(J50="",K50=""),"",K50-J50)</f>
        <v/>
      </c>
      <c r="M50" s="17">
        <f>IF(OR(D50="Trasera izquierda",D50="Trasera derecha"),"No aplica",IF(J50="","Sin dato",IFERROR(IF(AND(J50&gt;=VLOOKUP(D50,'Parámetros'!$A$6:$G$9,4,FALSE),J50&lt;=VLOOKUP(D50,'Parámetros'!$A$6:$G$9,5,FALSE)),"Dentro","Fuera"),"Revisar parámetro")))</f>
        <v/>
      </c>
      <c r="N50" s="17">
        <f>IF(OR(D50="Trasera izquierda",D50="Trasera derecha"),"No aplica",IF(K50="","Sin dato",IFERROR(IF(AND(K50&gt;=VLOOKUP(D50,'Parámetros'!$A$6:$G$9,4,FALSE),K50&lt;=VLOOKUP(D50,'Parámetros'!$A$6:$G$9,5,FALSE)),"Dentro","Fuera"),"Revisar parámetro")))</f>
        <v/>
      </c>
      <c r="O50" s="15" t="n"/>
      <c r="P50" s="15" t="n"/>
      <c r="Q50" s="16">
        <f>IF(OR(O50="",P50=""),"",P50-O50)</f>
        <v/>
      </c>
      <c r="R50" s="17">
        <f>IF(O50="","Sin dato",IFERROR(IF(AND(O50&gt;=VLOOKUP(D50,'Parámetros'!$A$6:$G$9,6,FALSE),O50&lt;=VLOOKUP(D50,'Parámetros'!$A$6:$G$9,7,FALSE)),"Dentro","Fuera"),"Revisar parámetro"))</f>
        <v/>
      </c>
      <c r="S50" s="17">
        <f>IF(P50="","Sin dato",IFERROR(IF(AND(P50&gt;=VLOOKUP(D50,'Parámetros'!$A$6:$G$9,6,FALSE),P50&lt;=VLOOKUP(D50,'Parámetros'!$A$6:$G$9,7,FALSE)),"Dentro","Fuera"),"Revisar parámetro"))</f>
        <v/>
      </c>
      <c r="T50" s="17">
        <f>IF(OR(A50="",B50="",C50="",D50="",E50="",F50="",O50="",P50="",AND(OR(D50="Delantera izquierda",D50="Delantera derecha"),OR(J50="",K50=""))),"Revisar captura",IF(OR(I50="Fuera",N50="Fuera",S50="Fuera"),"Fuera de rango","Final dentro de rango"))</f>
        <v/>
      </c>
      <c r="U50" s="14" t="n"/>
    </row>
    <row r="51" ht="23" customHeight="1">
      <c r="A51" s="12" t="n"/>
      <c r="B51" s="23" t="n"/>
      <c r="C51" s="14" t="n"/>
      <c r="D51" s="14" t="n"/>
      <c r="E51" s="15" t="n"/>
      <c r="F51" s="15" t="n"/>
      <c r="G51" s="16">
        <f>IF(OR(E51="",F51=""),"",F51-E51)</f>
        <v/>
      </c>
      <c r="H51" s="17">
        <f>IF(E51="","Sin dato",IFERROR(IF(AND(E51&gt;=VLOOKUP(D51,'Parámetros'!$A$6:$G$9,2,FALSE),E51&lt;=VLOOKUP(D51,'Parámetros'!$A$6:$G$9,3,FALSE)),"Dentro","Fuera"),"Revisar parámetro"))</f>
        <v/>
      </c>
      <c r="I51" s="17">
        <f>IF(F51="","Sin dato",IFERROR(IF(AND(F51&gt;=VLOOKUP(D51,'Parámetros'!$A$6:$G$9,2,FALSE),F51&lt;=VLOOKUP(D51,'Parámetros'!$A$6:$G$9,3,FALSE)),"Dentro","Fuera"),"Revisar parámetro"))</f>
        <v/>
      </c>
      <c r="J51" s="15" t="n"/>
      <c r="K51" s="15" t="n"/>
      <c r="L51" s="16">
        <f>IF(OR(J51="",K51=""),"",K51-J51)</f>
        <v/>
      </c>
      <c r="M51" s="17">
        <f>IF(OR(D51="Trasera izquierda",D51="Trasera derecha"),"No aplica",IF(J51="","Sin dato",IFERROR(IF(AND(J51&gt;=VLOOKUP(D51,'Parámetros'!$A$6:$G$9,4,FALSE),J51&lt;=VLOOKUP(D51,'Parámetros'!$A$6:$G$9,5,FALSE)),"Dentro","Fuera"),"Revisar parámetro")))</f>
        <v/>
      </c>
      <c r="N51" s="17">
        <f>IF(OR(D51="Trasera izquierda",D51="Trasera derecha"),"No aplica",IF(K51="","Sin dato",IFERROR(IF(AND(K51&gt;=VLOOKUP(D51,'Parámetros'!$A$6:$G$9,4,FALSE),K51&lt;=VLOOKUP(D51,'Parámetros'!$A$6:$G$9,5,FALSE)),"Dentro","Fuera"),"Revisar parámetro")))</f>
        <v/>
      </c>
      <c r="O51" s="15" t="n"/>
      <c r="P51" s="15" t="n"/>
      <c r="Q51" s="16">
        <f>IF(OR(O51="",P51=""),"",P51-O51)</f>
        <v/>
      </c>
      <c r="R51" s="17">
        <f>IF(O51="","Sin dato",IFERROR(IF(AND(O51&gt;=VLOOKUP(D51,'Parámetros'!$A$6:$G$9,6,FALSE),O51&lt;=VLOOKUP(D51,'Parámetros'!$A$6:$G$9,7,FALSE)),"Dentro","Fuera"),"Revisar parámetro"))</f>
        <v/>
      </c>
      <c r="S51" s="17">
        <f>IF(P51="","Sin dato",IFERROR(IF(AND(P51&gt;=VLOOKUP(D51,'Parámetros'!$A$6:$G$9,6,FALSE),P51&lt;=VLOOKUP(D51,'Parámetros'!$A$6:$G$9,7,FALSE)),"Dentro","Fuera"),"Revisar parámetro"))</f>
        <v/>
      </c>
      <c r="T51" s="17">
        <f>IF(OR(A51="",B51="",C51="",D51="",E51="",F51="",O51="",P51="",AND(OR(D51="Delantera izquierda",D51="Delantera derecha"),OR(J51="",K51=""))),"Revisar captura",IF(OR(I51="Fuera",N51="Fuera",S51="Fuera"),"Fuera de rango","Final dentro de rango"))</f>
        <v/>
      </c>
      <c r="U51" s="14" t="n"/>
    </row>
    <row r="52" ht="23" customHeight="1">
      <c r="A52" s="12" t="n"/>
      <c r="B52" s="23" t="n"/>
      <c r="C52" s="14" t="n"/>
      <c r="D52" s="14" t="n"/>
      <c r="E52" s="15" t="n"/>
      <c r="F52" s="15" t="n"/>
      <c r="G52" s="16">
        <f>IF(OR(E52="",F52=""),"",F52-E52)</f>
        <v/>
      </c>
      <c r="H52" s="17">
        <f>IF(E52="","Sin dato",IFERROR(IF(AND(E52&gt;=VLOOKUP(D52,'Parámetros'!$A$6:$G$9,2,FALSE),E52&lt;=VLOOKUP(D52,'Parámetros'!$A$6:$G$9,3,FALSE)),"Dentro","Fuera"),"Revisar parámetro"))</f>
        <v/>
      </c>
      <c r="I52" s="17">
        <f>IF(F52="","Sin dato",IFERROR(IF(AND(F52&gt;=VLOOKUP(D52,'Parámetros'!$A$6:$G$9,2,FALSE),F52&lt;=VLOOKUP(D52,'Parámetros'!$A$6:$G$9,3,FALSE)),"Dentro","Fuera"),"Revisar parámetro"))</f>
        <v/>
      </c>
      <c r="J52" s="15" t="n"/>
      <c r="K52" s="15" t="n"/>
      <c r="L52" s="16">
        <f>IF(OR(J52="",K52=""),"",K52-J52)</f>
        <v/>
      </c>
      <c r="M52" s="17">
        <f>IF(OR(D52="Trasera izquierda",D52="Trasera derecha"),"No aplica",IF(J52="","Sin dato",IFERROR(IF(AND(J52&gt;=VLOOKUP(D52,'Parámetros'!$A$6:$G$9,4,FALSE),J52&lt;=VLOOKUP(D52,'Parámetros'!$A$6:$G$9,5,FALSE)),"Dentro","Fuera"),"Revisar parámetro")))</f>
        <v/>
      </c>
      <c r="N52" s="17">
        <f>IF(OR(D52="Trasera izquierda",D52="Trasera derecha"),"No aplica",IF(K52="","Sin dato",IFERROR(IF(AND(K52&gt;=VLOOKUP(D52,'Parámetros'!$A$6:$G$9,4,FALSE),K52&lt;=VLOOKUP(D52,'Parámetros'!$A$6:$G$9,5,FALSE)),"Dentro","Fuera"),"Revisar parámetro")))</f>
        <v/>
      </c>
      <c r="O52" s="15" t="n"/>
      <c r="P52" s="15" t="n"/>
      <c r="Q52" s="16">
        <f>IF(OR(O52="",P52=""),"",P52-O52)</f>
        <v/>
      </c>
      <c r="R52" s="17">
        <f>IF(O52="","Sin dato",IFERROR(IF(AND(O52&gt;=VLOOKUP(D52,'Parámetros'!$A$6:$G$9,6,FALSE),O52&lt;=VLOOKUP(D52,'Parámetros'!$A$6:$G$9,7,FALSE)),"Dentro","Fuera"),"Revisar parámetro"))</f>
        <v/>
      </c>
      <c r="S52" s="17">
        <f>IF(P52="","Sin dato",IFERROR(IF(AND(P52&gt;=VLOOKUP(D52,'Parámetros'!$A$6:$G$9,6,FALSE),P52&lt;=VLOOKUP(D52,'Parámetros'!$A$6:$G$9,7,FALSE)),"Dentro","Fuera"),"Revisar parámetro"))</f>
        <v/>
      </c>
      <c r="T52" s="17">
        <f>IF(OR(A52="",B52="",C52="",D52="",E52="",F52="",O52="",P52="",AND(OR(D52="Delantera izquierda",D52="Delantera derecha"),OR(J52="",K52=""))),"Revisar captura",IF(OR(I52="Fuera",N52="Fuera",S52="Fuera"),"Fuera de rango","Final dentro de rango"))</f>
        <v/>
      </c>
      <c r="U52" s="14" t="n"/>
    </row>
    <row r="53" ht="23" customHeight="1">
      <c r="A53" s="12" t="n"/>
      <c r="B53" s="23" t="n"/>
      <c r="C53" s="14" t="n"/>
      <c r="D53" s="14" t="n"/>
      <c r="E53" s="15" t="n"/>
      <c r="F53" s="15" t="n"/>
      <c r="G53" s="16">
        <f>IF(OR(E53="",F53=""),"",F53-E53)</f>
        <v/>
      </c>
      <c r="H53" s="17">
        <f>IF(E53="","Sin dato",IFERROR(IF(AND(E53&gt;=VLOOKUP(D53,'Parámetros'!$A$6:$G$9,2,FALSE),E53&lt;=VLOOKUP(D53,'Parámetros'!$A$6:$G$9,3,FALSE)),"Dentro","Fuera"),"Revisar parámetro"))</f>
        <v/>
      </c>
      <c r="I53" s="17">
        <f>IF(F53="","Sin dato",IFERROR(IF(AND(F53&gt;=VLOOKUP(D53,'Parámetros'!$A$6:$G$9,2,FALSE),F53&lt;=VLOOKUP(D53,'Parámetros'!$A$6:$G$9,3,FALSE)),"Dentro","Fuera"),"Revisar parámetro"))</f>
        <v/>
      </c>
      <c r="J53" s="15" t="n"/>
      <c r="K53" s="15" t="n"/>
      <c r="L53" s="16">
        <f>IF(OR(J53="",K53=""),"",K53-J53)</f>
        <v/>
      </c>
      <c r="M53" s="17">
        <f>IF(OR(D53="Trasera izquierda",D53="Trasera derecha"),"No aplica",IF(J53="","Sin dato",IFERROR(IF(AND(J53&gt;=VLOOKUP(D53,'Parámetros'!$A$6:$G$9,4,FALSE),J53&lt;=VLOOKUP(D53,'Parámetros'!$A$6:$G$9,5,FALSE)),"Dentro","Fuera"),"Revisar parámetro")))</f>
        <v/>
      </c>
      <c r="N53" s="17">
        <f>IF(OR(D53="Trasera izquierda",D53="Trasera derecha"),"No aplica",IF(K53="","Sin dato",IFERROR(IF(AND(K53&gt;=VLOOKUP(D53,'Parámetros'!$A$6:$G$9,4,FALSE),K53&lt;=VLOOKUP(D53,'Parámetros'!$A$6:$G$9,5,FALSE)),"Dentro","Fuera"),"Revisar parámetro")))</f>
        <v/>
      </c>
      <c r="O53" s="15" t="n"/>
      <c r="P53" s="15" t="n"/>
      <c r="Q53" s="16">
        <f>IF(OR(O53="",P53=""),"",P53-O53)</f>
        <v/>
      </c>
      <c r="R53" s="17">
        <f>IF(O53="","Sin dato",IFERROR(IF(AND(O53&gt;=VLOOKUP(D53,'Parámetros'!$A$6:$G$9,6,FALSE),O53&lt;=VLOOKUP(D53,'Parámetros'!$A$6:$G$9,7,FALSE)),"Dentro","Fuera"),"Revisar parámetro"))</f>
        <v/>
      </c>
      <c r="S53" s="17">
        <f>IF(P53="","Sin dato",IFERROR(IF(AND(P53&gt;=VLOOKUP(D53,'Parámetros'!$A$6:$G$9,6,FALSE),P53&lt;=VLOOKUP(D53,'Parámetros'!$A$6:$G$9,7,FALSE)),"Dentro","Fuera"),"Revisar parámetro"))</f>
        <v/>
      </c>
      <c r="T53" s="17">
        <f>IF(OR(A53="",B53="",C53="",D53="",E53="",F53="",O53="",P53="",AND(OR(D53="Delantera izquierda",D53="Delantera derecha"),OR(J53="",K53=""))),"Revisar captura",IF(OR(I53="Fuera",N53="Fuera",S53="Fuera"),"Fuera de rango","Final dentro de rango"))</f>
        <v/>
      </c>
      <c r="U53" s="14" t="n"/>
    </row>
    <row r="54" ht="23" customHeight="1">
      <c r="A54" s="12" t="n"/>
      <c r="B54" s="23" t="n"/>
      <c r="C54" s="14" t="n"/>
      <c r="D54" s="14" t="n"/>
      <c r="E54" s="15" t="n"/>
      <c r="F54" s="15" t="n"/>
      <c r="G54" s="16">
        <f>IF(OR(E54="",F54=""),"",F54-E54)</f>
        <v/>
      </c>
      <c r="H54" s="17">
        <f>IF(E54="","Sin dato",IFERROR(IF(AND(E54&gt;=VLOOKUP(D54,'Parámetros'!$A$6:$G$9,2,FALSE),E54&lt;=VLOOKUP(D54,'Parámetros'!$A$6:$G$9,3,FALSE)),"Dentro","Fuera"),"Revisar parámetro"))</f>
        <v/>
      </c>
      <c r="I54" s="17">
        <f>IF(F54="","Sin dato",IFERROR(IF(AND(F54&gt;=VLOOKUP(D54,'Parámetros'!$A$6:$G$9,2,FALSE),F54&lt;=VLOOKUP(D54,'Parámetros'!$A$6:$G$9,3,FALSE)),"Dentro","Fuera"),"Revisar parámetro"))</f>
        <v/>
      </c>
      <c r="J54" s="15" t="n"/>
      <c r="K54" s="15" t="n"/>
      <c r="L54" s="16">
        <f>IF(OR(J54="",K54=""),"",K54-J54)</f>
        <v/>
      </c>
      <c r="M54" s="17">
        <f>IF(OR(D54="Trasera izquierda",D54="Trasera derecha"),"No aplica",IF(J54="","Sin dato",IFERROR(IF(AND(J54&gt;=VLOOKUP(D54,'Parámetros'!$A$6:$G$9,4,FALSE),J54&lt;=VLOOKUP(D54,'Parámetros'!$A$6:$G$9,5,FALSE)),"Dentro","Fuera"),"Revisar parámetro")))</f>
        <v/>
      </c>
      <c r="N54" s="17">
        <f>IF(OR(D54="Trasera izquierda",D54="Trasera derecha"),"No aplica",IF(K54="","Sin dato",IFERROR(IF(AND(K54&gt;=VLOOKUP(D54,'Parámetros'!$A$6:$G$9,4,FALSE),K54&lt;=VLOOKUP(D54,'Parámetros'!$A$6:$G$9,5,FALSE)),"Dentro","Fuera"),"Revisar parámetro")))</f>
        <v/>
      </c>
      <c r="O54" s="15" t="n"/>
      <c r="P54" s="15" t="n"/>
      <c r="Q54" s="16">
        <f>IF(OR(O54="",P54=""),"",P54-O54)</f>
        <v/>
      </c>
      <c r="R54" s="17">
        <f>IF(O54="","Sin dato",IFERROR(IF(AND(O54&gt;=VLOOKUP(D54,'Parámetros'!$A$6:$G$9,6,FALSE),O54&lt;=VLOOKUP(D54,'Parámetros'!$A$6:$G$9,7,FALSE)),"Dentro","Fuera"),"Revisar parámetro"))</f>
        <v/>
      </c>
      <c r="S54" s="17">
        <f>IF(P54="","Sin dato",IFERROR(IF(AND(P54&gt;=VLOOKUP(D54,'Parámetros'!$A$6:$G$9,6,FALSE),P54&lt;=VLOOKUP(D54,'Parámetros'!$A$6:$G$9,7,FALSE)),"Dentro","Fuera"),"Revisar parámetro"))</f>
        <v/>
      </c>
      <c r="T54" s="17">
        <f>IF(OR(A54="",B54="",C54="",D54="",E54="",F54="",O54="",P54="",AND(OR(D54="Delantera izquierda",D54="Delantera derecha"),OR(J54="",K54=""))),"Revisar captura",IF(OR(I54="Fuera",N54="Fuera",S54="Fuera"),"Fuera de rango","Final dentro de rango"))</f>
        <v/>
      </c>
      <c r="U54" s="14" t="n"/>
    </row>
    <row r="55" ht="23" customHeight="1">
      <c r="A55" s="12" t="n"/>
      <c r="B55" s="23" t="n"/>
      <c r="C55" s="14" t="n"/>
      <c r="D55" s="14" t="n"/>
      <c r="E55" s="15" t="n"/>
      <c r="F55" s="15" t="n"/>
      <c r="G55" s="16">
        <f>IF(OR(E55="",F55=""),"",F55-E55)</f>
        <v/>
      </c>
      <c r="H55" s="17">
        <f>IF(E55="","Sin dato",IFERROR(IF(AND(E55&gt;=VLOOKUP(D55,'Parámetros'!$A$6:$G$9,2,FALSE),E55&lt;=VLOOKUP(D55,'Parámetros'!$A$6:$G$9,3,FALSE)),"Dentro","Fuera"),"Revisar parámetro"))</f>
        <v/>
      </c>
      <c r="I55" s="17">
        <f>IF(F55="","Sin dato",IFERROR(IF(AND(F55&gt;=VLOOKUP(D55,'Parámetros'!$A$6:$G$9,2,FALSE),F55&lt;=VLOOKUP(D55,'Parámetros'!$A$6:$G$9,3,FALSE)),"Dentro","Fuera"),"Revisar parámetro"))</f>
        <v/>
      </c>
      <c r="J55" s="15" t="n"/>
      <c r="K55" s="15" t="n"/>
      <c r="L55" s="16">
        <f>IF(OR(J55="",K55=""),"",K55-J55)</f>
        <v/>
      </c>
      <c r="M55" s="17">
        <f>IF(OR(D55="Trasera izquierda",D55="Trasera derecha"),"No aplica",IF(J55="","Sin dato",IFERROR(IF(AND(J55&gt;=VLOOKUP(D55,'Parámetros'!$A$6:$G$9,4,FALSE),J55&lt;=VLOOKUP(D55,'Parámetros'!$A$6:$G$9,5,FALSE)),"Dentro","Fuera"),"Revisar parámetro")))</f>
        <v/>
      </c>
      <c r="N55" s="17">
        <f>IF(OR(D55="Trasera izquierda",D55="Trasera derecha"),"No aplica",IF(K55="","Sin dato",IFERROR(IF(AND(K55&gt;=VLOOKUP(D55,'Parámetros'!$A$6:$G$9,4,FALSE),K55&lt;=VLOOKUP(D55,'Parámetros'!$A$6:$G$9,5,FALSE)),"Dentro","Fuera"),"Revisar parámetro")))</f>
        <v/>
      </c>
      <c r="O55" s="15" t="n"/>
      <c r="P55" s="15" t="n"/>
      <c r="Q55" s="16">
        <f>IF(OR(O55="",P55=""),"",P55-O55)</f>
        <v/>
      </c>
      <c r="R55" s="17">
        <f>IF(O55="","Sin dato",IFERROR(IF(AND(O55&gt;=VLOOKUP(D55,'Parámetros'!$A$6:$G$9,6,FALSE),O55&lt;=VLOOKUP(D55,'Parámetros'!$A$6:$G$9,7,FALSE)),"Dentro","Fuera"),"Revisar parámetro"))</f>
        <v/>
      </c>
      <c r="S55" s="17">
        <f>IF(P55="","Sin dato",IFERROR(IF(AND(P55&gt;=VLOOKUP(D55,'Parámetros'!$A$6:$G$9,6,FALSE),P55&lt;=VLOOKUP(D55,'Parámetros'!$A$6:$G$9,7,FALSE)),"Dentro","Fuera"),"Revisar parámetro"))</f>
        <v/>
      </c>
      <c r="T55" s="17">
        <f>IF(OR(A55="",B55="",C55="",D55="",E55="",F55="",O55="",P55="",AND(OR(D55="Delantera izquierda",D55="Delantera derecha"),OR(J55="",K55=""))),"Revisar captura",IF(OR(I55="Fuera",N55="Fuera",S55="Fuera"),"Fuera de rango","Final dentro de rango"))</f>
        <v/>
      </c>
      <c r="U55" s="14" t="n"/>
    </row>
    <row r="56" ht="23" customHeight="1">
      <c r="A56" s="12" t="n"/>
      <c r="B56" s="23" t="n"/>
      <c r="C56" s="14" t="n"/>
      <c r="D56" s="14" t="n"/>
      <c r="E56" s="15" t="n"/>
      <c r="F56" s="15" t="n"/>
      <c r="G56" s="16">
        <f>IF(OR(E56="",F56=""),"",F56-E56)</f>
        <v/>
      </c>
      <c r="H56" s="17">
        <f>IF(E56="","Sin dato",IFERROR(IF(AND(E56&gt;=VLOOKUP(D56,'Parámetros'!$A$6:$G$9,2,FALSE),E56&lt;=VLOOKUP(D56,'Parámetros'!$A$6:$G$9,3,FALSE)),"Dentro","Fuera"),"Revisar parámetro"))</f>
        <v/>
      </c>
      <c r="I56" s="17">
        <f>IF(F56="","Sin dato",IFERROR(IF(AND(F56&gt;=VLOOKUP(D56,'Parámetros'!$A$6:$G$9,2,FALSE),F56&lt;=VLOOKUP(D56,'Parámetros'!$A$6:$G$9,3,FALSE)),"Dentro","Fuera"),"Revisar parámetro"))</f>
        <v/>
      </c>
      <c r="J56" s="15" t="n"/>
      <c r="K56" s="15" t="n"/>
      <c r="L56" s="16">
        <f>IF(OR(J56="",K56=""),"",K56-J56)</f>
        <v/>
      </c>
      <c r="M56" s="17">
        <f>IF(OR(D56="Trasera izquierda",D56="Trasera derecha"),"No aplica",IF(J56="","Sin dato",IFERROR(IF(AND(J56&gt;=VLOOKUP(D56,'Parámetros'!$A$6:$G$9,4,FALSE),J56&lt;=VLOOKUP(D56,'Parámetros'!$A$6:$G$9,5,FALSE)),"Dentro","Fuera"),"Revisar parámetro")))</f>
        <v/>
      </c>
      <c r="N56" s="17">
        <f>IF(OR(D56="Trasera izquierda",D56="Trasera derecha"),"No aplica",IF(K56="","Sin dato",IFERROR(IF(AND(K56&gt;=VLOOKUP(D56,'Parámetros'!$A$6:$G$9,4,FALSE),K56&lt;=VLOOKUP(D56,'Parámetros'!$A$6:$G$9,5,FALSE)),"Dentro","Fuera"),"Revisar parámetro")))</f>
        <v/>
      </c>
      <c r="O56" s="15" t="n"/>
      <c r="P56" s="15" t="n"/>
      <c r="Q56" s="16">
        <f>IF(OR(O56="",P56=""),"",P56-O56)</f>
        <v/>
      </c>
      <c r="R56" s="17">
        <f>IF(O56="","Sin dato",IFERROR(IF(AND(O56&gt;=VLOOKUP(D56,'Parámetros'!$A$6:$G$9,6,FALSE),O56&lt;=VLOOKUP(D56,'Parámetros'!$A$6:$G$9,7,FALSE)),"Dentro","Fuera"),"Revisar parámetro"))</f>
        <v/>
      </c>
      <c r="S56" s="17">
        <f>IF(P56="","Sin dato",IFERROR(IF(AND(P56&gt;=VLOOKUP(D56,'Parámetros'!$A$6:$G$9,6,FALSE),P56&lt;=VLOOKUP(D56,'Parámetros'!$A$6:$G$9,7,FALSE)),"Dentro","Fuera"),"Revisar parámetro"))</f>
        <v/>
      </c>
      <c r="T56" s="17">
        <f>IF(OR(A56="",B56="",C56="",D56="",E56="",F56="",O56="",P56="",AND(OR(D56="Delantera izquierda",D56="Delantera derecha"),OR(J56="",K56=""))),"Revisar captura",IF(OR(I56="Fuera",N56="Fuera",S56="Fuera"),"Fuera de rango","Final dentro de rango"))</f>
        <v/>
      </c>
      <c r="U56" s="14" t="n"/>
    </row>
    <row r="57" ht="23" customHeight="1">
      <c r="A57" s="12" t="n"/>
      <c r="B57" s="23" t="n"/>
      <c r="C57" s="14" t="n"/>
      <c r="D57" s="14" t="n"/>
      <c r="E57" s="15" t="n"/>
      <c r="F57" s="15" t="n"/>
      <c r="G57" s="16">
        <f>IF(OR(E57="",F57=""),"",F57-E57)</f>
        <v/>
      </c>
      <c r="H57" s="17">
        <f>IF(E57="","Sin dato",IFERROR(IF(AND(E57&gt;=VLOOKUP(D57,'Parámetros'!$A$6:$G$9,2,FALSE),E57&lt;=VLOOKUP(D57,'Parámetros'!$A$6:$G$9,3,FALSE)),"Dentro","Fuera"),"Revisar parámetro"))</f>
        <v/>
      </c>
      <c r="I57" s="17">
        <f>IF(F57="","Sin dato",IFERROR(IF(AND(F57&gt;=VLOOKUP(D57,'Parámetros'!$A$6:$G$9,2,FALSE),F57&lt;=VLOOKUP(D57,'Parámetros'!$A$6:$G$9,3,FALSE)),"Dentro","Fuera"),"Revisar parámetro"))</f>
        <v/>
      </c>
      <c r="J57" s="15" t="n"/>
      <c r="K57" s="15" t="n"/>
      <c r="L57" s="16">
        <f>IF(OR(J57="",K57=""),"",K57-J57)</f>
        <v/>
      </c>
      <c r="M57" s="17">
        <f>IF(OR(D57="Trasera izquierda",D57="Trasera derecha"),"No aplica",IF(J57="","Sin dato",IFERROR(IF(AND(J57&gt;=VLOOKUP(D57,'Parámetros'!$A$6:$G$9,4,FALSE),J57&lt;=VLOOKUP(D57,'Parámetros'!$A$6:$G$9,5,FALSE)),"Dentro","Fuera"),"Revisar parámetro")))</f>
        <v/>
      </c>
      <c r="N57" s="17">
        <f>IF(OR(D57="Trasera izquierda",D57="Trasera derecha"),"No aplica",IF(K57="","Sin dato",IFERROR(IF(AND(K57&gt;=VLOOKUP(D57,'Parámetros'!$A$6:$G$9,4,FALSE),K57&lt;=VLOOKUP(D57,'Parámetros'!$A$6:$G$9,5,FALSE)),"Dentro","Fuera"),"Revisar parámetro")))</f>
        <v/>
      </c>
      <c r="O57" s="15" t="n"/>
      <c r="P57" s="15" t="n"/>
      <c r="Q57" s="16">
        <f>IF(OR(O57="",P57=""),"",P57-O57)</f>
        <v/>
      </c>
      <c r="R57" s="17">
        <f>IF(O57="","Sin dato",IFERROR(IF(AND(O57&gt;=VLOOKUP(D57,'Parámetros'!$A$6:$G$9,6,FALSE),O57&lt;=VLOOKUP(D57,'Parámetros'!$A$6:$G$9,7,FALSE)),"Dentro","Fuera"),"Revisar parámetro"))</f>
        <v/>
      </c>
      <c r="S57" s="17">
        <f>IF(P57="","Sin dato",IFERROR(IF(AND(P57&gt;=VLOOKUP(D57,'Parámetros'!$A$6:$G$9,6,FALSE),P57&lt;=VLOOKUP(D57,'Parámetros'!$A$6:$G$9,7,FALSE)),"Dentro","Fuera"),"Revisar parámetro"))</f>
        <v/>
      </c>
      <c r="T57" s="17">
        <f>IF(OR(A57="",B57="",C57="",D57="",E57="",F57="",O57="",P57="",AND(OR(D57="Delantera izquierda",D57="Delantera derecha"),OR(J57="",K57=""))),"Revisar captura",IF(OR(I57="Fuera",N57="Fuera",S57="Fuera"),"Fuera de rango","Final dentro de rango"))</f>
        <v/>
      </c>
      <c r="U57" s="14" t="n"/>
    </row>
    <row r="58" ht="23" customHeight="1">
      <c r="A58" s="12" t="n"/>
      <c r="B58" s="23" t="n"/>
      <c r="C58" s="14" t="n"/>
      <c r="D58" s="14" t="n"/>
      <c r="E58" s="15" t="n"/>
      <c r="F58" s="15" t="n"/>
      <c r="G58" s="16">
        <f>IF(OR(E58="",F58=""),"",F58-E58)</f>
        <v/>
      </c>
      <c r="H58" s="17">
        <f>IF(E58="","Sin dato",IFERROR(IF(AND(E58&gt;=VLOOKUP(D58,'Parámetros'!$A$6:$G$9,2,FALSE),E58&lt;=VLOOKUP(D58,'Parámetros'!$A$6:$G$9,3,FALSE)),"Dentro","Fuera"),"Revisar parámetro"))</f>
        <v/>
      </c>
      <c r="I58" s="17">
        <f>IF(F58="","Sin dato",IFERROR(IF(AND(F58&gt;=VLOOKUP(D58,'Parámetros'!$A$6:$G$9,2,FALSE),F58&lt;=VLOOKUP(D58,'Parámetros'!$A$6:$G$9,3,FALSE)),"Dentro","Fuera"),"Revisar parámetro"))</f>
        <v/>
      </c>
      <c r="J58" s="15" t="n"/>
      <c r="K58" s="15" t="n"/>
      <c r="L58" s="16">
        <f>IF(OR(J58="",K58=""),"",K58-J58)</f>
        <v/>
      </c>
      <c r="M58" s="17">
        <f>IF(OR(D58="Trasera izquierda",D58="Trasera derecha"),"No aplica",IF(J58="","Sin dato",IFERROR(IF(AND(J58&gt;=VLOOKUP(D58,'Parámetros'!$A$6:$G$9,4,FALSE),J58&lt;=VLOOKUP(D58,'Parámetros'!$A$6:$G$9,5,FALSE)),"Dentro","Fuera"),"Revisar parámetro")))</f>
        <v/>
      </c>
      <c r="N58" s="17">
        <f>IF(OR(D58="Trasera izquierda",D58="Trasera derecha"),"No aplica",IF(K58="","Sin dato",IFERROR(IF(AND(K58&gt;=VLOOKUP(D58,'Parámetros'!$A$6:$G$9,4,FALSE),K58&lt;=VLOOKUP(D58,'Parámetros'!$A$6:$G$9,5,FALSE)),"Dentro","Fuera"),"Revisar parámetro")))</f>
        <v/>
      </c>
      <c r="O58" s="15" t="n"/>
      <c r="P58" s="15" t="n"/>
      <c r="Q58" s="16">
        <f>IF(OR(O58="",P58=""),"",P58-O58)</f>
        <v/>
      </c>
      <c r="R58" s="17">
        <f>IF(O58="","Sin dato",IFERROR(IF(AND(O58&gt;=VLOOKUP(D58,'Parámetros'!$A$6:$G$9,6,FALSE),O58&lt;=VLOOKUP(D58,'Parámetros'!$A$6:$G$9,7,FALSE)),"Dentro","Fuera"),"Revisar parámetro"))</f>
        <v/>
      </c>
      <c r="S58" s="17">
        <f>IF(P58="","Sin dato",IFERROR(IF(AND(P58&gt;=VLOOKUP(D58,'Parámetros'!$A$6:$G$9,6,FALSE),P58&lt;=VLOOKUP(D58,'Parámetros'!$A$6:$G$9,7,FALSE)),"Dentro","Fuera"),"Revisar parámetro"))</f>
        <v/>
      </c>
      <c r="T58" s="17">
        <f>IF(OR(A58="",B58="",C58="",D58="",E58="",F58="",O58="",P58="",AND(OR(D58="Delantera izquierda",D58="Delantera derecha"),OR(J58="",K58=""))),"Revisar captura",IF(OR(I58="Fuera",N58="Fuera",S58="Fuera"),"Fuera de rango","Final dentro de rango"))</f>
        <v/>
      </c>
      <c r="U58" s="14" t="n"/>
    </row>
    <row r="59" ht="23" customHeight="1">
      <c r="A59" s="12" t="n"/>
      <c r="B59" s="23" t="n"/>
      <c r="C59" s="14" t="n"/>
      <c r="D59" s="14" t="n"/>
      <c r="E59" s="15" t="n"/>
      <c r="F59" s="15" t="n"/>
      <c r="G59" s="16">
        <f>IF(OR(E59="",F59=""),"",F59-E59)</f>
        <v/>
      </c>
      <c r="H59" s="17">
        <f>IF(E59="","Sin dato",IFERROR(IF(AND(E59&gt;=VLOOKUP(D59,'Parámetros'!$A$6:$G$9,2,FALSE),E59&lt;=VLOOKUP(D59,'Parámetros'!$A$6:$G$9,3,FALSE)),"Dentro","Fuera"),"Revisar parámetro"))</f>
        <v/>
      </c>
      <c r="I59" s="17">
        <f>IF(F59="","Sin dato",IFERROR(IF(AND(F59&gt;=VLOOKUP(D59,'Parámetros'!$A$6:$G$9,2,FALSE),F59&lt;=VLOOKUP(D59,'Parámetros'!$A$6:$G$9,3,FALSE)),"Dentro","Fuera"),"Revisar parámetro"))</f>
        <v/>
      </c>
      <c r="J59" s="15" t="n"/>
      <c r="K59" s="15" t="n"/>
      <c r="L59" s="16">
        <f>IF(OR(J59="",K59=""),"",K59-J59)</f>
        <v/>
      </c>
      <c r="M59" s="17">
        <f>IF(OR(D59="Trasera izquierda",D59="Trasera derecha"),"No aplica",IF(J59="","Sin dato",IFERROR(IF(AND(J59&gt;=VLOOKUP(D59,'Parámetros'!$A$6:$G$9,4,FALSE),J59&lt;=VLOOKUP(D59,'Parámetros'!$A$6:$G$9,5,FALSE)),"Dentro","Fuera"),"Revisar parámetro")))</f>
        <v/>
      </c>
      <c r="N59" s="17">
        <f>IF(OR(D59="Trasera izquierda",D59="Trasera derecha"),"No aplica",IF(K59="","Sin dato",IFERROR(IF(AND(K59&gt;=VLOOKUP(D59,'Parámetros'!$A$6:$G$9,4,FALSE),K59&lt;=VLOOKUP(D59,'Parámetros'!$A$6:$G$9,5,FALSE)),"Dentro","Fuera"),"Revisar parámetro")))</f>
        <v/>
      </c>
      <c r="O59" s="15" t="n"/>
      <c r="P59" s="15" t="n"/>
      <c r="Q59" s="16">
        <f>IF(OR(O59="",P59=""),"",P59-O59)</f>
        <v/>
      </c>
      <c r="R59" s="17">
        <f>IF(O59="","Sin dato",IFERROR(IF(AND(O59&gt;=VLOOKUP(D59,'Parámetros'!$A$6:$G$9,6,FALSE),O59&lt;=VLOOKUP(D59,'Parámetros'!$A$6:$G$9,7,FALSE)),"Dentro","Fuera"),"Revisar parámetro"))</f>
        <v/>
      </c>
      <c r="S59" s="17">
        <f>IF(P59="","Sin dato",IFERROR(IF(AND(P59&gt;=VLOOKUP(D59,'Parámetros'!$A$6:$G$9,6,FALSE),P59&lt;=VLOOKUP(D59,'Parámetros'!$A$6:$G$9,7,FALSE)),"Dentro","Fuera"),"Revisar parámetro"))</f>
        <v/>
      </c>
      <c r="T59" s="17">
        <f>IF(OR(A59="",B59="",C59="",D59="",E59="",F59="",O59="",P59="",AND(OR(D59="Delantera izquierda",D59="Delantera derecha"),OR(J59="",K59=""))),"Revisar captura",IF(OR(I59="Fuera",N59="Fuera",S59="Fuera"),"Fuera de rango","Final dentro de rango"))</f>
        <v/>
      </c>
      <c r="U59" s="14" t="n"/>
    </row>
    <row r="60" ht="23" customHeight="1">
      <c r="A60" s="12" t="n"/>
      <c r="B60" s="23" t="n"/>
      <c r="C60" s="14" t="n"/>
      <c r="D60" s="14" t="n"/>
      <c r="E60" s="15" t="n"/>
      <c r="F60" s="15" t="n"/>
      <c r="G60" s="16">
        <f>IF(OR(E60="",F60=""),"",F60-E60)</f>
        <v/>
      </c>
      <c r="H60" s="17">
        <f>IF(E60="","Sin dato",IFERROR(IF(AND(E60&gt;=VLOOKUP(D60,'Parámetros'!$A$6:$G$9,2,FALSE),E60&lt;=VLOOKUP(D60,'Parámetros'!$A$6:$G$9,3,FALSE)),"Dentro","Fuera"),"Revisar parámetro"))</f>
        <v/>
      </c>
      <c r="I60" s="17">
        <f>IF(F60="","Sin dato",IFERROR(IF(AND(F60&gt;=VLOOKUP(D60,'Parámetros'!$A$6:$G$9,2,FALSE),F60&lt;=VLOOKUP(D60,'Parámetros'!$A$6:$G$9,3,FALSE)),"Dentro","Fuera"),"Revisar parámetro"))</f>
        <v/>
      </c>
      <c r="J60" s="15" t="n"/>
      <c r="K60" s="15" t="n"/>
      <c r="L60" s="16">
        <f>IF(OR(J60="",K60=""),"",K60-J60)</f>
        <v/>
      </c>
      <c r="M60" s="17">
        <f>IF(OR(D60="Trasera izquierda",D60="Trasera derecha"),"No aplica",IF(J60="","Sin dato",IFERROR(IF(AND(J60&gt;=VLOOKUP(D60,'Parámetros'!$A$6:$G$9,4,FALSE),J60&lt;=VLOOKUP(D60,'Parámetros'!$A$6:$G$9,5,FALSE)),"Dentro","Fuera"),"Revisar parámetro")))</f>
        <v/>
      </c>
      <c r="N60" s="17">
        <f>IF(OR(D60="Trasera izquierda",D60="Trasera derecha"),"No aplica",IF(K60="","Sin dato",IFERROR(IF(AND(K60&gt;=VLOOKUP(D60,'Parámetros'!$A$6:$G$9,4,FALSE),K60&lt;=VLOOKUP(D60,'Parámetros'!$A$6:$G$9,5,FALSE)),"Dentro","Fuera"),"Revisar parámetro")))</f>
        <v/>
      </c>
      <c r="O60" s="15" t="n"/>
      <c r="P60" s="15" t="n"/>
      <c r="Q60" s="16">
        <f>IF(OR(O60="",P60=""),"",P60-O60)</f>
        <v/>
      </c>
      <c r="R60" s="17">
        <f>IF(O60="","Sin dato",IFERROR(IF(AND(O60&gt;=VLOOKUP(D60,'Parámetros'!$A$6:$G$9,6,FALSE),O60&lt;=VLOOKUP(D60,'Parámetros'!$A$6:$G$9,7,FALSE)),"Dentro","Fuera"),"Revisar parámetro"))</f>
        <v/>
      </c>
      <c r="S60" s="17">
        <f>IF(P60="","Sin dato",IFERROR(IF(AND(P60&gt;=VLOOKUP(D60,'Parámetros'!$A$6:$G$9,6,FALSE),P60&lt;=VLOOKUP(D60,'Parámetros'!$A$6:$G$9,7,FALSE)),"Dentro","Fuera"),"Revisar parámetro"))</f>
        <v/>
      </c>
      <c r="T60" s="17">
        <f>IF(OR(A60="",B60="",C60="",D60="",E60="",F60="",O60="",P60="",AND(OR(D60="Delantera izquierda",D60="Delantera derecha"),OR(J60="",K60=""))),"Revisar captura",IF(OR(I60="Fuera",N60="Fuera",S60="Fuera"),"Fuera de rango","Final dentro de rango"))</f>
        <v/>
      </c>
      <c r="U60" s="14" t="n"/>
    </row>
    <row r="61" ht="23" customHeight="1">
      <c r="A61" s="12" t="n"/>
      <c r="B61" s="23" t="n"/>
      <c r="C61" s="14" t="n"/>
      <c r="D61" s="14" t="n"/>
      <c r="E61" s="15" t="n"/>
      <c r="F61" s="15" t="n"/>
      <c r="G61" s="16">
        <f>IF(OR(E61="",F61=""),"",F61-E61)</f>
        <v/>
      </c>
      <c r="H61" s="17">
        <f>IF(E61="","Sin dato",IFERROR(IF(AND(E61&gt;=VLOOKUP(D61,'Parámetros'!$A$6:$G$9,2,FALSE),E61&lt;=VLOOKUP(D61,'Parámetros'!$A$6:$G$9,3,FALSE)),"Dentro","Fuera"),"Revisar parámetro"))</f>
        <v/>
      </c>
      <c r="I61" s="17">
        <f>IF(F61="","Sin dato",IFERROR(IF(AND(F61&gt;=VLOOKUP(D61,'Parámetros'!$A$6:$G$9,2,FALSE),F61&lt;=VLOOKUP(D61,'Parámetros'!$A$6:$G$9,3,FALSE)),"Dentro","Fuera"),"Revisar parámetro"))</f>
        <v/>
      </c>
      <c r="J61" s="15" t="n"/>
      <c r="K61" s="15" t="n"/>
      <c r="L61" s="16">
        <f>IF(OR(J61="",K61=""),"",K61-J61)</f>
        <v/>
      </c>
      <c r="M61" s="17">
        <f>IF(OR(D61="Trasera izquierda",D61="Trasera derecha"),"No aplica",IF(J61="","Sin dato",IFERROR(IF(AND(J61&gt;=VLOOKUP(D61,'Parámetros'!$A$6:$G$9,4,FALSE),J61&lt;=VLOOKUP(D61,'Parámetros'!$A$6:$G$9,5,FALSE)),"Dentro","Fuera"),"Revisar parámetro")))</f>
        <v/>
      </c>
      <c r="N61" s="17">
        <f>IF(OR(D61="Trasera izquierda",D61="Trasera derecha"),"No aplica",IF(K61="","Sin dato",IFERROR(IF(AND(K61&gt;=VLOOKUP(D61,'Parámetros'!$A$6:$G$9,4,FALSE),K61&lt;=VLOOKUP(D61,'Parámetros'!$A$6:$G$9,5,FALSE)),"Dentro","Fuera"),"Revisar parámetro")))</f>
        <v/>
      </c>
      <c r="O61" s="15" t="n"/>
      <c r="P61" s="15" t="n"/>
      <c r="Q61" s="16">
        <f>IF(OR(O61="",P61=""),"",P61-O61)</f>
        <v/>
      </c>
      <c r="R61" s="17">
        <f>IF(O61="","Sin dato",IFERROR(IF(AND(O61&gt;=VLOOKUP(D61,'Parámetros'!$A$6:$G$9,6,FALSE),O61&lt;=VLOOKUP(D61,'Parámetros'!$A$6:$G$9,7,FALSE)),"Dentro","Fuera"),"Revisar parámetro"))</f>
        <v/>
      </c>
      <c r="S61" s="17">
        <f>IF(P61="","Sin dato",IFERROR(IF(AND(P61&gt;=VLOOKUP(D61,'Parámetros'!$A$6:$G$9,6,FALSE),P61&lt;=VLOOKUP(D61,'Parámetros'!$A$6:$G$9,7,FALSE)),"Dentro","Fuera"),"Revisar parámetro"))</f>
        <v/>
      </c>
      <c r="T61" s="17">
        <f>IF(OR(A61="",B61="",C61="",D61="",E61="",F61="",O61="",P61="",AND(OR(D61="Delantera izquierda",D61="Delantera derecha"),OR(J61="",K61=""))),"Revisar captura",IF(OR(I61="Fuera",N61="Fuera",S61="Fuera"),"Fuera de rango","Final dentro de rango"))</f>
        <v/>
      </c>
      <c r="U61" s="14" t="n"/>
    </row>
    <row r="62" ht="23" customHeight="1">
      <c r="A62" s="12" t="n"/>
      <c r="B62" s="23" t="n"/>
      <c r="C62" s="14" t="n"/>
      <c r="D62" s="14" t="n"/>
      <c r="E62" s="15" t="n"/>
      <c r="F62" s="15" t="n"/>
      <c r="G62" s="16">
        <f>IF(OR(E62="",F62=""),"",F62-E62)</f>
        <v/>
      </c>
      <c r="H62" s="17">
        <f>IF(E62="","Sin dato",IFERROR(IF(AND(E62&gt;=VLOOKUP(D62,'Parámetros'!$A$6:$G$9,2,FALSE),E62&lt;=VLOOKUP(D62,'Parámetros'!$A$6:$G$9,3,FALSE)),"Dentro","Fuera"),"Revisar parámetro"))</f>
        <v/>
      </c>
      <c r="I62" s="17">
        <f>IF(F62="","Sin dato",IFERROR(IF(AND(F62&gt;=VLOOKUP(D62,'Parámetros'!$A$6:$G$9,2,FALSE),F62&lt;=VLOOKUP(D62,'Parámetros'!$A$6:$G$9,3,FALSE)),"Dentro","Fuera"),"Revisar parámetro"))</f>
        <v/>
      </c>
      <c r="J62" s="15" t="n"/>
      <c r="K62" s="15" t="n"/>
      <c r="L62" s="16">
        <f>IF(OR(J62="",K62=""),"",K62-J62)</f>
        <v/>
      </c>
      <c r="M62" s="17">
        <f>IF(OR(D62="Trasera izquierda",D62="Trasera derecha"),"No aplica",IF(J62="","Sin dato",IFERROR(IF(AND(J62&gt;=VLOOKUP(D62,'Parámetros'!$A$6:$G$9,4,FALSE),J62&lt;=VLOOKUP(D62,'Parámetros'!$A$6:$G$9,5,FALSE)),"Dentro","Fuera"),"Revisar parámetro")))</f>
        <v/>
      </c>
      <c r="N62" s="17">
        <f>IF(OR(D62="Trasera izquierda",D62="Trasera derecha"),"No aplica",IF(K62="","Sin dato",IFERROR(IF(AND(K62&gt;=VLOOKUP(D62,'Parámetros'!$A$6:$G$9,4,FALSE),K62&lt;=VLOOKUP(D62,'Parámetros'!$A$6:$G$9,5,FALSE)),"Dentro","Fuera"),"Revisar parámetro")))</f>
        <v/>
      </c>
      <c r="O62" s="15" t="n"/>
      <c r="P62" s="15" t="n"/>
      <c r="Q62" s="16">
        <f>IF(OR(O62="",P62=""),"",P62-O62)</f>
        <v/>
      </c>
      <c r="R62" s="17">
        <f>IF(O62="","Sin dato",IFERROR(IF(AND(O62&gt;=VLOOKUP(D62,'Parámetros'!$A$6:$G$9,6,FALSE),O62&lt;=VLOOKUP(D62,'Parámetros'!$A$6:$G$9,7,FALSE)),"Dentro","Fuera"),"Revisar parámetro"))</f>
        <v/>
      </c>
      <c r="S62" s="17">
        <f>IF(P62="","Sin dato",IFERROR(IF(AND(P62&gt;=VLOOKUP(D62,'Parámetros'!$A$6:$G$9,6,FALSE),P62&lt;=VLOOKUP(D62,'Parámetros'!$A$6:$G$9,7,FALSE)),"Dentro","Fuera"),"Revisar parámetro"))</f>
        <v/>
      </c>
      <c r="T62" s="17">
        <f>IF(OR(A62="",B62="",C62="",D62="",E62="",F62="",O62="",P62="",AND(OR(D62="Delantera izquierda",D62="Delantera derecha"),OR(J62="",K62=""))),"Revisar captura",IF(OR(I62="Fuera",N62="Fuera",S62="Fuera"),"Fuera de rango","Final dentro de rango"))</f>
        <v/>
      </c>
      <c r="U62" s="14" t="n"/>
    </row>
    <row r="63" ht="23" customHeight="1">
      <c r="A63" s="12" t="n"/>
      <c r="B63" s="23" t="n"/>
      <c r="C63" s="14" t="n"/>
      <c r="D63" s="14" t="n"/>
      <c r="E63" s="15" t="n"/>
      <c r="F63" s="15" t="n"/>
      <c r="G63" s="16">
        <f>IF(OR(E63="",F63=""),"",F63-E63)</f>
        <v/>
      </c>
      <c r="H63" s="17">
        <f>IF(E63="","Sin dato",IFERROR(IF(AND(E63&gt;=VLOOKUP(D63,'Parámetros'!$A$6:$G$9,2,FALSE),E63&lt;=VLOOKUP(D63,'Parámetros'!$A$6:$G$9,3,FALSE)),"Dentro","Fuera"),"Revisar parámetro"))</f>
        <v/>
      </c>
      <c r="I63" s="17">
        <f>IF(F63="","Sin dato",IFERROR(IF(AND(F63&gt;=VLOOKUP(D63,'Parámetros'!$A$6:$G$9,2,FALSE),F63&lt;=VLOOKUP(D63,'Parámetros'!$A$6:$G$9,3,FALSE)),"Dentro","Fuera"),"Revisar parámetro"))</f>
        <v/>
      </c>
      <c r="J63" s="15" t="n"/>
      <c r="K63" s="15" t="n"/>
      <c r="L63" s="16">
        <f>IF(OR(J63="",K63=""),"",K63-J63)</f>
        <v/>
      </c>
      <c r="M63" s="17">
        <f>IF(OR(D63="Trasera izquierda",D63="Trasera derecha"),"No aplica",IF(J63="","Sin dato",IFERROR(IF(AND(J63&gt;=VLOOKUP(D63,'Parámetros'!$A$6:$G$9,4,FALSE),J63&lt;=VLOOKUP(D63,'Parámetros'!$A$6:$G$9,5,FALSE)),"Dentro","Fuera"),"Revisar parámetro")))</f>
        <v/>
      </c>
      <c r="N63" s="17">
        <f>IF(OR(D63="Trasera izquierda",D63="Trasera derecha"),"No aplica",IF(K63="","Sin dato",IFERROR(IF(AND(K63&gt;=VLOOKUP(D63,'Parámetros'!$A$6:$G$9,4,FALSE),K63&lt;=VLOOKUP(D63,'Parámetros'!$A$6:$G$9,5,FALSE)),"Dentro","Fuera"),"Revisar parámetro")))</f>
        <v/>
      </c>
      <c r="O63" s="15" t="n"/>
      <c r="P63" s="15" t="n"/>
      <c r="Q63" s="16">
        <f>IF(OR(O63="",P63=""),"",P63-O63)</f>
        <v/>
      </c>
      <c r="R63" s="17">
        <f>IF(O63="","Sin dato",IFERROR(IF(AND(O63&gt;=VLOOKUP(D63,'Parámetros'!$A$6:$G$9,6,FALSE),O63&lt;=VLOOKUP(D63,'Parámetros'!$A$6:$G$9,7,FALSE)),"Dentro","Fuera"),"Revisar parámetro"))</f>
        <v/>
      </c>
      <c r="S63" s="17">
        <f>IF(P63="","Sin dato",IFERROR(IF(AND(P63&gt;=VLOOKUP(D63,'Parámetros'!$A$6:$G$9,6,FALSE),P63&lt;=VLOOKUP(D63,'Parámetros'!$A$6:$G$9,7,FALSE)),"Dentro","Fuera"),"Revisar parámetro"))</f>
        <v/>
      </c>
      <c r="T63" s="17">
        <f>IF(OR(A63="",B63="",C63="",D63="",E63="",F63="",O63="",P63="",AND(OR(D63="Delantera izquierda",D63="Delantera derecha"),OR(J63="",K63=""))),"Revisar captura",IF(OR(I63="Fuera",N63="Fuera",S63="Fuera"),"Fuera de rango","Final dentro de rango"))</f>
        <v/>
      </c>
      <c r="U63" s="14" t="n"/>
    </row>
    <row r="64" ht="23" customHeight="1">
      <c r="A64" s="12" t="n"/>
      <c r="B64" s="23" t="n"/>
      <c r="C64" s="14" t="n"/>
      <c r="D64" s="14" t="n"/>
      <c r="E64" s="15" t="n"/>
      <c r="F64" s="15" t="n"/>
      <c r="G64" s="16">
        <f>IF(OR(E64="",F64=""),"",F64-E64)</f>
        <v/>
      </c>
      <c r="H64" s="17">
        <f>IF(E64="","Sin dato",IFERROR(IF(AND(E64&gt;=VLOOKUP(D64,'Parámetros'!$A$6:$G$9,2,FALSE),E64&lt;=VLOOKUP(D64,'Parámetros'!$A$6:$G$9,3,FALSE)),"Dentro","Fuera"),"Revisar parámetro"))</f>
        <v/>
      </c>
      <c r="I64" s="17">
        <f>IF(F64="","Sin dato",IFERROR(IF(AND(F64&gt;=VLOOKUP(D64,'Parámetros'!$A$6:$G$9,2,FALSE),F64&lt;=VLOOKUP(D64,'Parámetros'!$A$6:$G$9,3,FALSE)),"Dentro","Fuera"),"Revisar parámetro"))</f>
        <v/>
      </c>
      <c r="J64" s="15" t="n"/>
      <c r="K64" s="15" t="n"/>
      <c r="L64" s="16">
        <f>IF(OR(J64="",K64=""),"",K64-J64)</f>
        <v/>
      </c>
      <c r="M64" s="17">
        <f>IF(OR(D64="Trasera izquierda",D64="Trasera derecha"),"No aplica",IF(J64="","Sin dato",IFERROR(IF(AND(J64&gt;=VLOOKUP(D64,'Parámetros'!$A$6:$G$9,4,FALSE),J64&lt;=VLOOKUP(D64,'Parámetros'!$A$6:$G$9,5,FALSE)),"Dentro","Fuera"),"Revisar parámetro")))</f>
        <v/>
      </c>
      <c r="N64" s="17">
        <f>IF(OR(D64="Trasera izquierda",D64="Trasera derecha"),"No aplica",IF(K64="","Sin dato",IFERROR(IF(AND(K64&gt;=VLOOKUP(D64,'Parámetros'!$A$6:$G$9,4,FALSE),K64&lt;=VLOOKUP(D64,'Parámetros'!$A$6:$G$9,5,FALSE)),"Dentro","Fuera"),"Revisar parámetro")))</f>
        <v/>
      </c>
      <c r="O64" s="15" t="n"/>
      <c r="P64" s="15" t="n"/>
      <c r="Q64" s="16">
        <f>IF(OR(O64="",P64=""),"",P64-O64)</f>
        <v/>
      </c>
      <c r="R64" s="17">
        <f>IF(O64="","Sin dato",IFERROR(IF(AND(O64&gt;=VLOOKUP(D64,'Parámetros'!$A$6:$G$9,6,FALSE),O64&lt;=VLOOKUP(D64,'Parámetros'!$A$6:$G$9,7,FALSE)),"Dentro","Fuera"),"Revisar parámetro"))</f>
        <v/>
      </c>
      <c r="S64" s="17">
        <f>IF(P64="","Sin dato",IFERROR(IF(AND(P64&gt;=VLOOKUP(D64,'Parámetros'!$A$6:$G$9,6,FALSE),P64&lt;=VLOOKUP(D64,'Parámetros'!$A$6:$G$9,7,FALSE)),"Dentro","Fuera"),"Revisar parámetro"))</f>
        <v/>
      </c>
      <c r="T64" s="17">
        <f>IF(OR(A64="",B64="",C64="",D64="",E64="",F64="",O64="",P64="",AND(OR(D64="Delantera izquierda",D64="Delantera derecha"),OR(J64="",K64=""))),"Revisar captura",IF(OR(I64="Fuera",N64="Fuera",S64="Fuera"),"Fuera de rango","Final dentro de rango"))</f>
        <v/>
      </c>
      <c r="U64" s="14" t="n"/>
    </row>
    <row r="65" ht="23" customHeight="1">
      <c r="A65" s="12" t="n"/>
      <c r="B65" s="23" t="n"/>
      <c r="C65" s="14" t="n"/>
      <c r="D65" s="14" t="n"/>
      <c r="E65" s="15" t="n"/>
      <c r="F65" s="15" t="n"/>
      <c r="G65" s="16">
        <f>IF(OR(E65="",F65=""),"",F65-E65)</f>
        <v/>
      </c>
      <c r="H65" s="17">
        <f>IF(E65="","Sin dato",IFERROR(IF(AND(E65&gt;=VLOOKUP(D65,'Parámetros'!$A$6:$G$9,2,FALSE),E65&lt;=VLOOKUP(D65,'Parámetros'!$A$6:$G$9,3,FALSE)),"Dentro","Fuera"),"Revisar parámetro"))</f>
        <v/>
      </c>
      <c r="I65" s="17">
        <f>IF(F65="","Sin dato",IFERROR(IF(AND(F65&gt;=VLOOKUP(D65,'Parámetros'!$A$6:$G$9,2,FALSE),F65&lt;=VLOOKUP(D65,'Parámetros'!$A$6:$G$9,3,FALSE)),"Dentro","Fuera"),"Revisar parámetro"))</f>
        <v/>
      </c>
      <c r="J65" s="15" t="n"/>
      <c r="K65" s="15" t="n"/>
      <c r="L65" s="16">
        <f>IF(OR(J65="",K65=""),"",K65-J65)</f>
        <v/>
      </c>
      <c r="M65" s="17">
        <f>IF(OR(D65="Trasera izquierda",D65="Trasera derecha"),"No aplica",IF(J65="","Sin dato",IFERROR(IF(AND(J65&gt;=VLOOKUP(D65,'Parámetros'!$A$6:$G$9,4,FALSE),J65&lt;=VLOOKUP(D65,'Parámetros'!$A$6:$G$9,5,FALSE)),"Dentro","Fuera"),"Revisar parámetro")))</f>
        <v/>
      </c>
      <c r="N65" s="17">
        <f>IF(OR(D65="Trasera izquierda",D65="Trasera derecha"),"No aplica",IF(K65="","Sin dato",IFERROR(IF(AND(K65&gt;=VLOOKUP(D65,'Parámetros'!$A$6:$G$9,4,FALSE),K65&lt;=VLOOKUP(D65,'Parámetros'!$A$6:$G$9,5,FALSE)),"Dentro","Fuera"),"Revisar parámetro")))</f>
        <v/>
      </c>
      <c r="O65" s="15" t="n"/>
      <c r="P65" s="15" t="n"/>
      <c r="Q65" s="16">
        <f>IF(OR(O65="",P65=""),"",P65-O65)</f>
        <v/>
      </c>
      <c r="R65" s="17">
        <f>IF(O65="","Sin dato",IFERROR(IF(AND(O65&gt;=VLOOKUP(D65,'Parámetros'!$A$6:$G$9,6,FALSE),O65&lt;=VLOOKUP(D65,'Parámetros'!$A$6:$G$9,7,FALSE)),"Dentro","Fuera"),"Revisar parámetro"))</f>
        <v/>
      </c>
      <c r="S65" s="17">
        <f>IF(P65="","Sin dato",IFERROR(IF(AND(P65&gt;=VLOOKUP(D65,'Parámetros'!$A$6:$G$9,6,FALSE),P65&lt;=VLOOKUP(D65,'Parámetros'!$A$6:$G$9,7,FALSE)),"Dentro","Fuera"),"Revisar parámetro"))</f>
        <v/>
      </c>
      <c r="T65" s="17">
        <f>IF(OR(A65="",B65="",C65="",D65="",E65="",F65="",O65="",P65="",AND(OR(D65="Delantera izquierda",D65="Delantera derecha"),OR(J65="",K65=""))),"Revisar captura",IF(OR(I65="Fuera",N65="Fuera",S65="Fuera"),"Fuera de rango","Final dentro de rango"))</f>
        <v/>
      </c>
      <c r="U65" s="14" t="n"/>
    </row>
    <row r="66" ht="23" customHeight="1">
      <c r="A66" s="12" t="n"/>
      <c r="B66" s="23" t="n"/>
      <c r="C66" s="14" t="n"/>
      <c r="D66" s="14" t="n"/>
      <c r="E66" s="15" t="n"/>
      <c r="F66" s="15" t="n"/>
      <c r="G66" s="16">
        <f>IF(OR(E66="",F66=""),"",F66-E66)</f>
        <v/>
      </c>
      <c r="H66" s="17">
        <f>IF(E66="","Sin dato",IFERROR(IF(AND(E66&gt;=VLOOKUP(D66,'Parámetros'!$A$6:$G$9,2,FALSE),E66&lt;=VLOOKUP(D66,'Parámetros'!$A$6:$G$9,3,FALSE)),"Dentro","Fuera"),"Revisar parámetro"))</f>
        <v/>
      </c>
      <c r="I66" s="17">
        <f>IF(F66="","Sin dato",IFERROR(IF(AND(F66&gt;=VLOOKUP(D66,'Parámetros'!$A$6:$G$9,2,FALSE),F66&lt;=VLOOKUP(D66,'Parámetros'!$A$6:$G$9,3,FALSE)),"Dentro","Fuera"),"Revisar parámetro"))</f>
        <v/>
      </c>
      <c r="J66" s="15" t="n"/>
      <c r="K66" s="15" t="n"/>
      <c r="L66" s="16">
        <f>IF(OR(J66="",K66=""),"",K66-J66)</f>
        <v/>
      </c>
      <c r="M66" s="17">
        <f>IF(OR(D66="Trasera izquierda",D66="Trasera derecha"),"No aplica",IF(J66="","Sin dato",IFERROR(IF(AND(J66&gt;=VLOOKUP(D66,'Parámetros'!$A$6:$G$9,4,FALSE),J66&lt;=VLOOKUP(D66,'Parámetros'!$A$6:$G$9,5,FALSE)),"Dentro","Fuera"),"Revisar parámetro")))</f>
        <v/>
      </c>
      <c r="N66" s="17">
        <f>IF(OR(D66="Trasera izquierda",D66="Trasera derecha"),"No aplica",IF(K66="","Sin dato",IFERROR(IF(AND(K66&gt;=VLOOKUP(D66,'Parámetros'!$A$6:$G$9,4,FALSE),K66&lt;=VLOOKUP(D66,'Parámetros'!$A$6:$G$9,5,FALSE)),"Dentro","Fuera"),"Revisar parámetro")))</f>
        <v/>
      </c>
      <c r="O66" s="15" t="n"/>
      <c r="P66" s="15" t="n"/>
      <c r="Q66" s="16">
        <f>IF(OR(O66="",P66=""),"",P66-O66)</f>
        <v/>
      </c>
      <c r="R66" s="17">
        <f>IF(O66="","Sin dato",IFERROR(IF(AND(O66&gt;=VLOOKUP(D66,'Parámetros'!$A$6:$G$9,6,FALSE),O66&lt;=VLOOKUP(D66,'Parámetros'!$A$6:$G$9,7,FALSE)),"Dentro","Fuera"),"Revisar parámetro"))</f>
        <v/>
      </c>
      <c r="S66" s="17">
        <f>IF(P66="","Sin dato",IFERROR(IF(AND(P66&gt;=VLOOKUP(D66,'Parámetros'!$A$6:$G$9,6,FALSE),P66&lt;=VLOOKUP(D66,'Parámetros'!$A$6:$G$9,7,FALSE)),"Dentro","Fuera"),"Revisar parámetro"))</f>
        <v/>
      </c>
      <c r="T66" s="17">
        <f>IF(OR(A66="",B66="",C66="",D66="",E66="",F66="",O66="",P66="",AND(OR(D66="Delantera izquierda",D66="Delantera derecha"),OR(J66="",K66=""))),"Revisar captura",IF(OR(I66="Fuera",N66="Fuera",S66="Fuera"),"Fuera de rango","Final dentro de rango"))</f>
        <v/>
      </c>
      <c r="U66" s="14" t="n"/>
    </row>
    <row r="67" ht="23" customHeight="1">
      <c r="A67" s="12" t="n"/>
      <c r="B67" s="23" t="n"/>
      <c r="C67" s="14" t="n"/>
      <c r="D67" s="14" t="n"/>
      <c r="E67" s="15" t="n"/>
      <c r="F67" s="15" t="n"/>
      <c r="G67" s="16">
        <f>IF(OR(E67="",F67=""),"",F67-E67)</f>
        <v/>
      </c>
      <c r="H67" s="17">
        <f>IF(E67="","Sin dato",IFERROR(IF(AND(E67&gt;=VLOOKUP(D67,'Parámetros'!$A$6:$G$9,2,FALSE),E67&lt;=VLOOKUP(D67,'Parámetros'!$A$6:$G$9,3,FALSE)),"Dentro","Fuera"),"Revisar parámetro"))</f>
        <v/>
      </c>
      <c r="I67" s="17">
        <f>IF(F67="","Sin dato",IFERROR(IF(AND(F67&gt;=VLOOKUP(D67,'Parámetros'!$A$6:$G$9,2,FALSE),F67&lt;=VLOOKUP(D67,'Parámetros'!$A$6:$G$9,3,FALSE)),"Dentro","Fuera"),"Revisar parámetro"))</f>
        <v/>
      </c>
      <c r="J67" s="15" t="n"/>
      <c r="K67" s="15" t="n"/>
      <c r="L67" s="16">
        <f>IF(OR(J67="",K67=""),"",K67-J67)</f>
        <v/>
      </c>
      <c r="M67" s="17">
        <f>IF(OR(D67="Trasera izquierda",D67="Trasera derecha"),"No aplica",IF(J67="","Sin dato",IFERROR(IF(AND(J67&gt;=VLOOKUP(D67,'Parámetros'!$A$6:$G$9,4,FALSE),J67&lt;=VLOOKUP(D67,'Parámetros'!$A$6:$G$9,5,FALSE)),"Dentro","Fuera"),"Revisar parámetro")))</f>
        <v/>
      </c>
      <c r="N67" s="17">
        <f>IF(OR(D67="Trasera izquierda",D67="Trasera derecha"),"No aplica",IF(K67="","Sin dato",IFERROR(IF(AND(K67&gt;=VLOOKUP(D67,'Parámetros'!$A$6:$G$9,4,FALSE),K67&lt;=VLOOKUP(D67,'Parámetros'!$A$6:$G$9,5,FALSE)),"Dentro","Fuera"),"Revisar parámetro")))</f>
        <v/>
      </c>
      <c r="O67" s="15" t="n"/>
      <c r="P67" s="15" t="n"/>
      <c r="Q67" s="16">
        <f>IF(OR(O67="",P67=""),"",P67-O67)</f>
        <v/>
      </c>
      <c r="R67" s="17">
        <f>IF(O67="","Sin dato",IFERROR(IF(AND(O67&gt;=VLOOKUP(D67,'Parámetros'!$A$6:$G$9,6,FALSE),O67&lt;=VLOOKUP(D67,'Parámetros'!$A$6:$G$9,7,FALSE)),"Dentro","Fuera"),"Revisar parámetro"))</f>
        <v/>
      </c>
      <c r="S67" s="17">
        <f>IF(P67="","Sin dato",IFERROR(IF(AND(P67&gt;=VLOOKUP(D67,'Parámetros'!$A$6:$G$9,6,FALSE),P67&lt;=VLOOKUP(D67,'Parámetros'!$A$6:$G$9,7,FALSE)),"Dentro","Fuera"),"Revisar parámetro"))</f>
        <v/>
      </c>
      <c r="T67" s="17">
        <f>IF(OR(A67="",B67="",C67="",D67="",E67="",F67="",O67="",P67="",AND(OR(D67="Delantera izquierda",D67="Delantera derecha"),OR(J67="",K67=""))),"Revisar captura",IF(OR(I67="Fuera",N67="Fuera",S67="Fuera"),"Fuera de rango","Final dentro de rango"))</f>
        <v/>
      </c>
      <c r="U67" s="14" t="n"/>
    </row>
    <row r="68" ht="23" customHeight="1">
      <c r="A68" s="12" t="n"/>
      <c r="B68" s="23" t="n"/>
      <c r="C68" s="14" t="n"/>
      <c r="D68" s="14" t="n"/>
      <c r="E68" s="15" t="n"/>
      <c r="F68" s="15" t="n"/>
      <c r="G68" s="16">
        <f>IF(OR(E68="",F68=""),"",F68-E68)</f>
        <v/>
      </c>
      <c r="H68" s="17">
        <f>IF(E68="","Sin dato",IFERROR(IF(AND(E68&gt;=VLOOKUP(D68,'Parámetros'!$A$6:$G$9,2,FALSE),E68&lt;=VLOOKUP(D68,'Parámetros'!$A$6:$G$9,3,FALSE)),"Dentro","Fuera"),"Revisar parámetro"))</f>
        <v/>
      </c>
      <c r="I68" s="17">
        <f>IF(F68="","Sin dato",IFERROR(IF(AND(F68&gt;=VLOOKUP(D68,'Parámetros'!$A$6:$G$9,2,FALSE),F68&lt;=VLOOKUP(D68,'Parámetros'!$A$6:$G$9,3,FALSE)),"Dentro","Fuera"),"Revisar parámetro"))</f>
        <v/>
      </c>
      <c r="J68" s="15" t="n"/>
      <c r="K68" s="15" t="n"/>
      <c r="L68" s="16">
        <f>IF(OR(J68="",K68=""),"",K68-J68)</f>
        <v/>
      </c>
      <c r="M68" s="17">
        <f>IF(OR(D68="Trasera izquierda",D68="Trasera derecha"),"No aplica",IF(J68="","Sin dato",IFERROR(IF(AND(J68&gt;=VLOOKUP(D68,'Parámetros'!$A$6:$G$9,4,FALSE),J68&lt;=VLOOKUP(D68,'Parámetros'!$A$6:$G$9,5,FALSE)),"Dentro","Fuera"),"Revisar parámetro")))</f>
        <v/>
      </c>
      <c r="N68" s="17">
        <f>IF(OR(D68="Trasera izquierda",D68="Trasera derecha"),"No aplica",IF(K68="","Sin dato",IFERROR(IF(AND(K68&gt;=VLOOKUP(D68,'Parámetros'!$A$6:$G$9,4,FALSE),K68&lt;=VLOOKUP(D68,'Parámetros'!$A$6:$G$9,5,FALSE)),"Dentro","Fuera"),"Revisar parámetro")))</f>
        <v/>
      </c>
      <c r="O68" s="15" t="n"/>
      <c r="P68" s="15" t="n"/>
      <c r="Q68" s="16">
        <f>IF(OR(O68="",P68=""),"",P68-O68)</f>
        <v/>
      </c>
      <c r="R68" s="17">
        <f>IF(O68="","Sin dato",IFERROR(IF(AND(O68&gt;=VLOOKUP(D68,'Parámetros'!$A$6:$G$9,6,FALSE),O68&lt;=VLOOKUP(D68,'Parámetros'!$A$6:$G$9,7,FALSE)),"Dentro","Fuera"),"Revisar parámetro"))</f>
        <v/>
      </c>
      <c r="S68" s="17">
        <f>IF(P68="","Sin dato",IFERROR(IF(AND(P68&gt;=VLOOKUP(D68,'Parámetros'!$A$6:$G$9,6,FALSE),P68&lt;=VLOOKUP(D68,'Parámetros'!$A$6:$G$9,7,FALSE)),"Dentro","Fuera"),"Revisar parámetro"))</f>
        <v/>
      </c>
      <c r="T68" s="17">
        <f>IF(OR(A68="",B68="",C68="",D68="",E68="",F68="",O68="",P68="",AND(OR(D68="Delantera izquierda",D68="Delantera derecha"),OR(J68="",K68=""))),"Revisar captura",IF(OR(I68="Fuera",N68="Fuera",S68="Fuera"),"Fuera de rango","Final dentro de rango"))</f>
        <v/>
      </c>
      <c r="U68" s="14" t="n"/>
    </row>
    <row r="69" ht="23" customHeight="1">
      <c r="A69" s="12" t="n"/>
      <c r="B69" s="23" t="n"/>
      <c r="C69" s="14" t="n"/>
      <c r="D69" s="14" t="n"/>
      <c r="E69" s="15" t="n"/>
      <c r="F69" s="15" t="n"/>
      <c r="G69" s="16">
        <f>IF(OR(E69="",F69=""),"",F69-E69)</f>
        <v/>
      </c>
      <c r="H69" s="17">
        <f>IF(E69="","Sin dato",IFERROR(IF(AND(E69&gt;=VLOOKUP(D69,'Parámetros'!$A$6:$G$9,2,FALSE),E69&lt;=VLOOKUP(D69,'Parámetros'!$A$6:$G$9,3,FALSE)),"Dentro","Fuera"),"Revisar parámetro"))</f>
        <v/>
      </c>
      <c r="I69" s="17">
        <f>IF(F69="","Sin dato",IFERROR(IF(AND(F69&gt;=VLOOKUP(D69,'Parámetros'!$A$6:$G$9,2,FALSE),F69&lt;=VLOOKUP(D69,'Parámetros'!$A$6:$G$9,3,FALSE)),"Dentro","Fuera"),"Revisar parámetro"))</f>
        <v/>
      </c>
      <c r="J69" s="15" t="n"/>
      <c r="K69" s="15" t="n"/>
      <c r="L69" s="16">
        <f>IF(OR(J69="",K69=""),"",K69-J69)</f>
        <v/>
      </c>
      <c r="M69" s="17">
        <f>IF(OR(D69="Trasera izquierda",D69="Trasera derecha"),"No aplica",IF(J69="","Sin dato",IFERROR(IF(AND(J69&gt;=VLOOKUP(D69,'Parámetros'!$A$6:$G$9,4,FALSE),J69&lt;=VLOOKUP(D69,'Parámetros'!$A$6:$G$9,5,FALSE)),"Dentro","Fuera"),"Revisar parámetro")))</f>
        <v/>
      </c>
      <c r="N69" s="17">
        <f>IF(OR(D69="Trasera izquierda",D69="Trasera derecha"),"No aplica",IF(K69="","Sin dato",IFERROR(IF(AND(K69&gt;=VLOOKUP(D69,'Parámetros'!$A$6:$G$9,4,FALSE),K69&lt;=VLOOKUP(D69,'Parámetros'!$A$6:$G$9,5,FALSE)),"Dentro","Fuera"),"Revisar parámetro")))</f>
        <v/>
      </c>
      <c r="O69" s="15" t="n"/>
      <c r="P69" s="15" t="n"/>
      <c r="Q69" s="16">
        <f>IF(OR(O69="",P69=""),"",P69-O69)</f>
        <v/>
      </c>
      <c r="R69" s="17">
        <f>IF(O69="","Sin dato",IFERROR(IF(AND(O69&gt;=VLOOKUP(D69,'Parámetros'!$A$6:$G$9,6,FALSE),O69&lt;=VLOOKUP(D69,'Parámetros'!$A$6:$G$9,7,FALSE)),"Dentro","Fuera"),"Revisar parámetro"))</f>
        <v/>
      </c>
      <c r="S69" s="17">
        <f>IF(P69="","Sin dato",IFERROR(IF(AND(P69&gt;=VLOOKUP(D69,'Parámetros'!$A$6:$G$9,6,FALSE),P69&lt;=VLOOKUP(D69,'Parámetros'!$A$6:$G$9,7,FALSE)),"Dentro","Fuera"),"Revisar parámetro"))</f>
        <v/>
      </c>
      <c r="T69" s="17">
        <f>IF(OR(A69="",B69="",C69="",D69="",E69="",F69="",O69="",P69="",AND(OR(D69="Delantera izquierda",D69="Delantera derecha"),OR(J69="",K69=""))),"Revisar captura",IF(OR(I69="Fuera",N69="Fuera",S69="Fuera"),"Fuera de rango","Final dentro de rango"))</f>
        <v/>
      </c>
      <c r="U69" s="14" t="n"/>
    </row>
    <row r="70" ht="23" customHeight="1">
      <c r="A70" s="12" t="n"/>
      <c r="B70" s="23" t="n"/>
      <c r="C70" s="14" t="n"/>
      <c r="D70" s="14" t="n"/>
      <c r="E70" s="15" t="n"/>
      <c r="F70" s="15" t="n"/>
      <c r="G70" s="16">
        <f>IF(OR(E70="",F70=""),"",F70-E70)</f>
        <v/>
      </c>
      <c r="H70" s="17">
        <f>IF(E70="","Sin dato",IFERROR(IF(AND(E70&gt;=VLOOKUP(D70,'Parámetros'!$A$6:$G$9,2,FALSE),E70&lt;=VLOOKUP(D70,'Parámetros'!$A$6:$G$9,3,FALSE)),"Dentro","Fuera"),"Revisar parámetro"))</f>
        <v/>
      </c>
      <c r="I70" s="17">
        <f>IF(F70="","Sin dato",IFERROR(IF(AND(F70&gt;=VLOOKUP(D70,'Parámetros'!$A$6:$G$9,2,FALSE),F70&lt;=VLOOKUP(D70,'Parámetros'!$A$6:$G$9,3,FALSE)),"Dentro","Fuera"),"Revisar parámetro"))</f>
        <v/>
      </c>
      <c r="J70" s="15" t="n"/>
      <c r="K70" s="15" t="n"/>
      <c r="L70" s="16">
        <f>IF(OR(J70="",K70=""),"",K70-J70)</f>
        <v/>
      </c>
      <c r="M70" s="17">
        <f>IF(OR(D70="Trasera izquierda",D70="Trasera derecha"),"No aplica",IF(J70="","Sin dato",IFERROR(IF(AND(J70&gt;=VLOOKUP(D70,'Parámetros'!$A$6:$G$9,4,FALSE),J70&lt;=VLOOKUP(D70,'Parámetros'!$A$6:$G$9,5,FALSE)),"Dentro","Fuera"),"Revisar parámetro")))</f>
        <v/>
      </c>
      <c r="N70" s="17">
        <f>IF(OR(D70="Trasera izquierda",D70="Trasera derecha"),"No aplica",IF(K70="","Sin dato",IFERROR(IF(AND(K70&gt;=VLOOKUP(D70,'Parámetros'!$A$6:$G$9,4,FALSE),K70&lt;=VLOOKUP(D70,'Parámetros'!$A$6:$G$9,5,FALSE)),"Dentro","Fuera"),"Revisar parámetro")))</f>
        <v/>
      </c>
      <c r="O70" s="15" t="n"/>
      <c r="P70" s="15" t="n"/>
      <c r="Q70" s="16">
        <f>IF(OR(O70="",P70=""),"",P70-O70)</f>
        <v/>
      </c>
      <c r="R70" s="17">
        <f>IF(O70="","Sin dato",IFERROR(IF(AND(O70&gt;=VLOOKUP(D70,'Parámetros'!$A$6:$G$9,6,FALSE),O70&lt;=VLOOKUP(D70,'Parámetros'!$A$6:$G$9,7,FALSE)),"Dentro","Fuera"),"Revisar parámetro"))</f>
        <v/>
      </c>
      <c r="S70" s="17">
        <f>IF(P70="","Sin dato",IFERROR(IF(AND(P70&gt;=VLOOKUP(D70,'Parámetros'!$A$6:$G$9,6,FALSE),P70&lt;=VLOOKUP(D70,'Parámetros'!$A$6:$G$9,7,FALSE)),"Dentro","Fuera"),"Revisar parámetro"))</f>
        <v/>
      </c>
      <c r="T70" s="17">
        <f>IF(OR(A70="",B70="",C70="",D70="",E70="",F70="",O70="",P70="",AND(OR(D70="Delantera izquierda",D70="Delantera derecha"),OR(J70="",K70=""))),"Revisar captura",IF(OR(I70="Fuera",N70="Fuera",S70="Fuera"),"Fuera de rango","Final dentro de rango"))</f>
        <v/>
      </c>
      <c r="U70" s="14" t="n"/>
    </row>
    <row r="71" ht="23" customHeight="1">
      <c r="A71" s="12" t="n"/>
      <c r="B71" s="23" t="n"/>
      <c r="C71" s="14" t="n"/>
      <c r="D71" s="14" t="n"/>
      <c r="E71" s="15" t="n"/>
      <c r="F71" s="15" t="n"/>
      <c r="G71" s="16">
        <f>IF(OR(E71="",F71=""),"",F71-E71)</f>
        <v/>
      </c>
      <c r="H71" s="17">
        <f>IF(E71="","Sin dato",IFERROR(IF(AND(E71&gt;=VLOOKUP(D71,'Parámetros'!$A$6:$G$9,2,FALSE),E71&lt;=VLOOKUP(D71,'Parámetros'!$A$6:$G$9,3,FALSE)),"Dentro","Fuera"),"Revisar parámetro"))</f>
        <v/>
      </c>
      <c r="I71" s="17">
        <f>IF(F71="","Sin dato",IFERROR(IF(AND(F71&gt;=VLOOKUP(D71,'Parámetros'!$A$6:$G$9,2,FALSE),F71&lt;=VLOOKUP(D71,'Parámetros'!$A$6:$G$9,3,FALSE)),"Dentro","Fuera"),"Revisar parámetro"))</f>
        <v/>
      </c>
      <c r="J71" s="15" t="n"/>
      <c r="K71" s="15" t="n"/>
      <c r="L71" s="16">
        <f>IF(OR(J71="",K71=""),"",K71-J71)</f>
        <v/>
      </c>
      <c r="M71" s="17">
        <f>IF(OR(D71="Trasera izquierda",D71="Trasera derecha"),"No aplica",IF(J71="","Sin dato",IFERROR(IF(AND(J71&gt;=VLOOKUP(D71,'Parámetros'!$A$6:$G$9,4,FALSE),J71&lt;=VLOOKUP(D71,'Parámetros'!$A$6:$G$9,5,FALSE)),"Dentro","Fuera"),"Revisar parámetro")))</f>
        <v/>
      </c>
      <c r="N71" s="17">
        <f>IF(OR(D71="Trasera izquierda",D71="Trasera derecha"),"No aplica",IF(K71="","Sin dato",IFERROR(IF(AND(K71&gt;=VLOOKUP(D71,'Parámetros'!$A$6:$G$9,4,FALSE),K71&lt;=VLOOKUP(D71,'Parámetros'!$A$6:$G$9,5,FALSE)),"Dentro","Fuera"),"Revisar parámetro")))</f>
        <v/>
      </c>
      <c r="O71" s="15" t="n"/>
      <c r="P71" s="15" t="n"/>
      <c r="Q71" s="16">
        <f>IF(OR(O71="",P71=""),"",P71-O71)</f>
        <v/>
      </c>
      <c r="R71" s="17">
        <f>IF(O71="","Sin dato",IFERROR(IF(AND(O71&gt;=VLOOKUP(D71,'Parámetros'!$A$6:$G$9,6,FALSE),O71&lt;=VLOOKUP(D71,'Parámetros'!$A$6:$G$9,7,FALSE)),"Dentro","Fuera"),"Revisar parámetro"))</f>
        <v/>
      </c>
      <c r="S71" s="17">
        <f>IF(P71="","Sin dato",IFERROR(IF(AND(P71&gt;=VLOOKUP(D71,'Parámetros'!$A$6:$G$9,6,FALSE),P71&lt;=VLOOKUP(D71,'Parámetros'!$A$6:$G$9,7,FALSE)),"Dentro","Fuera"),"Revisar parámetro"))</f>
        <v/>
      </c>
      <c r="T71" s="17">
        <f>IF(OR(A71="",B71="",C71="",D71="",E71="",F71="",O71="",P71="",AND(OR(D71="Delantera izquierda",D71="Delantera derecha"),OR(J71="",K71=""))),"Revisar captura",IF(OR(I71="Fuera",N71="Fuera",S71="Fuera"),"Fuera de rango","Final dentro de rango"))</f>
        <v/>
      </c>
      <c r="U71" s="14" t="n"/>
    </row>
    <row r="72" ht="23" customHeight="1">
      <c r="A72" s="12" t="n"/>
      <c r="B72" s="23" t="n"/>
      <c r="C72" s="14" t="n"/>
      <c r="D72" s="14" t="n"/>
      <c r="E72" s="15" t="n"/>
      <c r="F72" s="15" t="n"/>
      <c r="G72" s="16">
        <f>IF(OR(E72="",F72=""),"",F72-E72)</f>
        <v/>
      </c>
      <c r="H72" s="17">
        <f>IF(E72="","Sin dato",IFERROR(IF(AND(E72&gt;=VLOOKUP(D72,'Parámetros'!$A$6:$G$9,2,FALSE),E72&lt;=VLOOKUP(D72,'Parámetros'!$A$6:$G$9,3,FALSE)),"Dentro","Fuera"),"Revisar parámetro"))</f>
        <v/>
      </c>
      <c r="I72" s="17">
        <f>IF(F72="","Sin dato",IFERROR(IF(AND(F72&gt;=VLOOKUP(D72,'Parámetros'!$A$6:$G$9,2,FALSE),F72&lt;=VLOOKUP(D72,'Parámetros'!$A$6:$G$9,3,FALSE)),"Dentro","Fuera"),"Revisar parámetro"))</f>
        <v/>
      </c>
      <c r="J72" s="15" t="n"/>
      <c r="K72" s="15" t="n"/>
      <c r="L72" s="16">
        <f>IF(OR(J72="",K72=""),"",K72-J72)</f>
        <v/>
      </c>
      <c r="M72" s="17">
        <f>IF(OR(D72="Trasera izquierda",D72="Trasera derecha"),"No aplica",IF(J72="","Sin dato",IFERROR(IF(AND(J72&gt;=VLOOKUP(D72,'Parámetros'!$A$6:$G$9,4,FALSE),J72&lt;=VLOOKUP(D72,'Parámetros'!$A$6:$G$9,5,FALSE)),"Dentro","Fuera"),"Revisar parámetro")))</f>
        <v/>
      </c>
      <c r="N72" s="17">
        <f>IF(OR(D72="Trasera izquierda",D72="Trasera derecha"),"No aplica",IF(K72="","Sin dato",IFERROR(IF(AND(K72&gt;=VLOOKUP(D72,'Parámetros'!$A$6:$G$9,4,FALSE),K72&lt;=VLOOKUP(D72,'Parámetros'!$A$6:$G$9,5,FALSE)),"Dentro","Fuera"),"Revisar parámetro")))</f>
        <v/>
      </c>
      <c r="O72" s="15" t="n"/>
      <c r="P72" s="15" t="n"/>
      <c r="Q72" s="16">
        <f>IF(OR(O72="",P72=""),"",P72-O72)</f>
        <v/>
      </c>
      <c r="R72" s="17">
        <f>IF(O72="","Sin dato",IFERROR(IF(AND(O72&gt;=VLOOKUP(D72,'Parámetros'!$A$6:$G$9,6,FALSE),O72&lt;=VLOOKUP(D72,'Parámetros'!$A$6:$G$9,7,FALSE)),"Dentro","Fuera"),"Revisar parámetro"))</f>
        <v/>
      </c>
      <c r="S72" s="17">
        <f>IF(P72="","Sin dato",IFERROR(IF(AND(P72&gt;=VLOOKUP(D72,'Parámetros'!$A$6:$G$9,6,FALSE),P72&lt;=VLOOKUP(D72,'Parámetros'!$A$6:$G$9,7,FALSE)),"Dentro","Fuera"),"Revisar parámetro"))</f>
        <v/>
      </c>
      <c r="T72" s="17">
        <f>IF(OR(A72="",B72="",C72="",D72="",E72="",F72="",O72="",P72="",AND(OR(D72="Delantera izquierda",D72="Delantera derecha"),OR(J72="",K72=""))),"Revisar captura",IF(OR(I72="Fuera",N72="Fuera",S72="Fuera"),"Fuera de rango","Final dentro de rango"))</f>
        <v/>
      </c>
      <c r="U72" s="14" t="n"/>
    </row>
    <row r="73" ht="23" customHeight="1">
      <c r="A73" s="12" t="n"/>
      <c r="B73" s="23" t="n"/>
      <c r="C73" s="14" t="n"/>
      <c r="D73" s="14" t="n"/>
      <c r="E73" s="15" t="n"/>
      <c r="F73" s="15" t="n"/>
      <c r="G73" s="16">
        <f>IF(OR(E73="",F73=""),"",F73-E73)</f>
        <v/>
      </c>
      <c r="H73" s="17">
        <f>IF(E73="","Sin dato",IFERROR(IF(AND(E73&gt;=VLOOKUP(D73,'Parámetros'!$A$6:$G$9,2,FALSE),E73&lt;=VLOOKUP(D73,'Parámetros'!$A$6:$G$9,3,FALSE)),"Dentro","Fuera"),"Revisar parámetro"))</f>
        <v/>
      </c>
      <c r="I73" s="17">
        <f>IF(F73="","Sin dato",IFERROR(IF(AND(F73&gt;=VLOOKUP(D73,'Parámetros'!$A$6:$G$9,2,FALSE),F73&lt;=VLOOKUP(D73,'Parámetros'!$A$6:$G$9,3,FALSE)),"Dentro","Fuera"),"Revisar parámetro"))</f>
        <v/>
      </c>
      <c r="J73" s="15" t="n"/>
      <c r="K73" s="15" t="n"/>
      <c r="L73" s="16">
        <f>IF(OR(J73="",K73=""),"",K73-J73)</f>
        <v/>
      </c>
      <c r="M73" s="17">
        <f>IF(OR(D73="Trasera izquierda",D73="Trasera derecha"),"No aplica",IF(J73="","Sin dato",IFERROR(IF(AND(J73&gt;=VLOOKUP(D73,'Parámetros'!$A$6:$G$9,4,FALSE),J73&lt;=VLOOKUP(D73,'Parámetros'!$A$6:$G$9,5,FALSE)),"Dentro","Fuera"),"Revisar parámetro")))</f>
        <v/>
      </c>
      <c r="N73" s="17">
        <f>IF(OR(D73="Trasera izquierda",D73="Trasera derecha"),"No aplica",IF(K73="","Sin dato",IFERROR(IF(AND(K73&gt;=VLOOKUP(D73,'Parámetros'!$A$6:$G$9,4,FALSE),K73&lt;=VLOOKUP(D73,'Parámetros'!$A$6:$G$9,5,FALSE)),"Dentro","Fuera"),"Revisar parámetro")))</f>
        <v/>
      </c>
      <c r="O73" s="15" t="n"/>
      <c r="P73" s="15" t="n"/>
      <c r="Q73" s="16">
        <f>IF(OR(O73="",P73=""),"",P73-O73)</f>
        <v/>
      </c>
      <c r="R73" s="17">
        <f>IF(O73="","Sin dato",IFERROR(IF(AND(O73&gt;=VLOOKUP(D73,'Parámetros'!$A$6:$G$9,6,FALSE),O73&lt;=VLOOKUP(D73,'Parámetros'!$A$6:$G$9,7,FALSE)),"Dentro","Fuera"),"Revisar parámetro"))</f>
        <v/>
      </c>
      <c r="S73" s="17">
        <f>IF(P73="","Sin dato",IFERROR(IF(AND(P73&gt;=VLOOKUP(D73,'Parámetros'!$A$6:$G$9,6,FALSE),P73&lt;=VLOOKUP(D73,'Parámetros'!$A$6:$G$9,7,FALSE)),"Dentro","Fuera"),"Revisar parámetro"))</f>
        <v/>
      </c>
      <c r="T73" s="17">
        <f>IF(OR(A73="",B73="",C73="",D73="",E73="",F73="",O73="",P73="",AND(OR(D73="Delantera izquierda",D73="Delantera derecha"),OR(J73="",K73=""))),"Revisar captura",IF(OR(I73="Fuera",N73="Fuera",S73="Fuera"),"Fuera de rango","Final dentro de rango"))</f>
        <v/>
      </c>
      <c r="U73" s="14" t="n"/>
    </row>
    <row r="74" ht="23" customHeight="1">
      <c r="A74" s="12" t="n"/>
      <c r="B74" s="23" t="n"/>
      <c r="C74" s="14" t="n"/>
      <c r="D74" s="14" t="n"/>
      <c r="E74" s="15" t="n"/>
      <c r="F74" s="15" t="n"/>
      <c r="G74" s="16">
        <f>IF(OR(E74="",F74=""),"",F74-E74)</f>
        <v/>
      </c>
      <c r="H74" s="17">
        <f>IF(E74="","Sin dato",IFERROR(IF(AND(E74&gt;=VLOOKUP(D74,'Parámetros'!$A$6:$G$9,2,FALSE),E74&lt;=VLOOKUP(D74,'Parámetros'!$A$6:$G$9,3,FALSE)),"Dentro","Fuera"),"Revisar parámetro"))</f>
        <v/>
      </c>
      <c r="I74" s="17">
        <f>IF(F74="","Sin dato",IFERROR(IF(AND(F74&gt;=VLOOKUP(D74,'Parámetros'!$A$6:$G$9,2,FALSE),F74&lt;=VLOOKUP(D74,'Parámetros'!$A$6:$G$9,3,FALSE)),"Dentro","Fuera"),"Revisar parámetro"))</f>
        <v/>
      </c>
      <c r="J74" s="15" t="n"/>
      <c r="K74" s="15" t="n"/>
      <c r="L74" s="16">
        <f>IF(OR(J74="",K74=""),"",K74-J74)</f>
        <v/>
      </c>
      <c r="M74" s="17">
        <f>IF(OR(D74="Trasera izquierda",D74="Trasera derecha"),"No aplica",IF(J74="","Sin dato",IFERROR(IF(AND(J74&gt;=VLOOKUP(D74,'Parámetros'!$A$6:$G$9,4,FALSE),J74&lt;=VLOOKUP(D74,'Parámetros'!$A$6:$G$9,5,FALSE)),"Dentro","Fuera"),"Revisar parámetro")))</f>
        <v/>
      </c>
      <c r="N74" s="17">
        <f>IF(OR(D74="Trasera izquierda",D74="Trasera derecha"),"No aplica",IF(K74="","Sin dato",IFERROR(IF(AND(K74&gt;=VLOOKUP(D74,'Parámetros'!$A$6:$G$9,4,FALSE),K74&lt;=VLOOKUP(D74,'Parámetros'!$A$6:$G$9,5,FALSE)),"Dentro","Fuera"),"Revisar parámetro")))</f>
        <v/>
      </c>
      <c r="O74" s="15" t="n"/>
      <c r="P74" s="15" t="n"/>
      <c r="Q74" s="16">
        <f>IF(OR(O74="",P74=""),"",P74-O74)</f>
        <v/>
      </c>
      <c r="R74" s="17">
        <f>IF(O74="","Sin dato",IFERROR(IF(AND(O74&gt;=VLOOKUP(D74,'Parámetros'!$A$6:$G$9,6,FALSE),O74&lt;=VLOOKUP(D74,'Parámetros'!$A$6:$G$9,7,FALSE)),"Dentro","Fuera"),"Revisar parámetro"))</f>
        <v/>
      </c>
      <c r="S74" s="17">
        <f>IF(P74="","Sin dato",IFERROR(IF(AND(P74&gt;=VLOOKUP(D74,'Parámetros'!$A$6:$G$9,6,FALSE),P74&lt;=VLOOKUP(D74,'Parámetros'!$A$6:$G$9,7,FALSE)),"Dentro","Fuera"),"Revisar parámetro"))</f>
        <v/>
      </c>
      <c r="T74" s="17">
        <f>IF(OR(A74="",B74="",C74="",D74="",E74="",F74="",O74="",P74="",AND(OR(D74="Delantera izquierda",D74="Delantera derecha"),OR(J74="",K74=""))),"Revisar captura",IF(OR(I74="Fuera",N74="Fuera",S74="Fuera"),"Fuera de rango","Final dentro de rango"))</f>
        <v/>
      </c>
      <c r="U74" s="14" t="n"/>
    </row>
    <row r="75" ht="23" customHeight="1">
      <c r="A75" s="12" t="n"/>
      <c r="B75" s="23" t="n"/>
      <c r="C75" s="14" t="n"/>
      <c r="D75" s="14" t="n"/>
      <c r="E75" s="15" t="n"/>
      <c r="F75" s="15" t="n"/>
      <c r="G75" s="16">
        <f>IF(OR(E75="",F75=""),"",F75-E75)</f>
        <v/>
      </c>
      <c r="H75" s="17">
        <f>IF(E75="","Sin dato",IFERROR(IF(AND(E75&gt;=VLOOKUP(D75,'Parámetros'!$A$6:$G$9,2,FALSE),E75&lt;=VLOOKUP(D75,'Parámetros'!$A$6:$G$9,3,FALSE)),"Dentro","Fuera"),"Revisar parámetro"))</f>
        <v/>
      </c>
      <c r="I75" s="17">
        <f>IF(F75="","Sin dato",IFERROR(IF(AND(F75&gt;=VLOOKUP(D75,'Parámetros'!$A$6:$G$9,2,FALSE),F75&lt;=VLOOKUP(D75,'Parámetros'!$A$6:$G$9,3,FALSE)),"Dentro","Fuera"),"Revisar parámetro"))</f>
        <v/>
      </c>
      <c r="J75" s="15" t="n"/>
      <c r="K75" s="15" t="n"/>
      <c r="L75" s="16">
        <f>IF(OR(J75="",K75=""),"",K75-J75)</f>
        <v/>
      </c>
      <c r="M75" s="17">
        <f>IF(OR(D75="Trasera izquierda",D75="Trasera derecha"),"No aplica",IF(J75="","Sin dato",IFERROR(IF(AND(J75&gt;=VLOOKUP(D75,'Parámetros'!$A$6:$G$9,4,FALSE),J75&lt;=VLOOKUP(D75,'Parámetros'!$A$6:$G$9,5,FALSE)),"Dentro","Fuera"),"Revisar parámetro")))</f>
        <v/>
      </c>
      <c r="N75" s="17">
        <f>IF(OR(D75="Trasera izquierda",D75="Trasera derecha"),"No aplica",IF(K75="","Sin dato",IFERROR(IF(AND(K75&gt;=VLOOKUP(D75,'Parámetros'!$A$6:$G$9,4,FALSE),K75&lt;=VLOOKUP(D75,'Parámetros'!$A$6:$G$9,5,FALSE)),"Dentro","Fuera"),"Revisar parámetro")))</f>
        <v/>
      </c>
      <c r="O75" s="15" t="n"/>
      <c r="P75" s="15" t="n"/>
      <c r="Q75" s="16">
        <f>IF(OR(O75="",P75=""),"",P75-O75)</f>
        <v/>
      </c>
      <c r="R75" s="17">
        <f>IF(O75="","Sin dato",IFERROR(IF(AND(O75&gt;=VLOOKUP(D75,'Parámetros'!$A$6:$G$9,6,FALSE),O75&lt;=VLOOKUP(D75,'Parámetros'!$A$6:$G$9,7,FALSE)),"Dentro","Fuera"),"Revisar parámetro"))</f>
        <v/>
      </c>
      <c r="S75" s="17">
        <f>IF(P75="","Sin dato",IFERROR(IF(AND(P75&gt;=VLOOKUP(D75,'Parámetros'!$A$6:$G$9,6,FALSE),P75&lt;=VLOOKUP(D75,'Parámetros'!$A$6:$G$9,7,FALSE)),"Dentro","Fuera"),"Revisar parámetro"))</f>
        <v/>
      </c>
      <c r="T75" s="17">
        <f>IF(OR(A75="",B75="",C75="",D75="",E75="",F75="",O75="",P75="",AND(OR(D75="Delantera izquierda",D75="Delantera derecha"),OR(J75="",K75=""))),"Revisar captura",IF(OR(I75="Fuera",N75="Fuera",S75="Fuera"),"Fuera de rango","Final dentro de rango"))</f>
        <v/>
      </c>
      <c r="U75" s="14" t="n"/>
    </row>
    <row r="76" ht="23" customHeight="1">
      <c r="A76" s="12" t="n"/>
      <c r="B76" s="23" t="n"/>
      <c r="C76" s="14" t="n"/>
      <c r="D76" s="14" t="n"/>
      <c r="E76" s="15" t="n"/>
      <c r="F76" s="15" t="n"/>
      <c r="G76" s="16">
        <f>IF(OR(E76="",F76=""),"",F76-E76)</f>
        <v/>
      </c>
      <c r="H76" s="17">
        <f>IF(E76="","Sin dato",IFERROR(IF(AND(E76&gt;=VLOOKUP(D76,'Parámetros'!$A$6:$G$9,2,FALSE),E76&lt;=VLOOKUP(D76,'Parámetros'!$A$6:$G$9,3,FALSE)),"Dentro","Fuera"),"Revisar parámetro"))</f>
        <v/>
      </c>
      <c r="I76" s="17">
        <f>IF(F76="","Sin dato",IFERROR(IF(AND(F76&gt;=VLOOKUP(D76,'Parámetros'!$A$6:$G$9,2,FALSE),F76&lt;=VLOOKUP(D76,'Parámetros'!$A$6:$G$9,3,FALSE)),"Dentro","Fuera"),"Revisar parámetro"))</f>
        <v/>
      </c>
      <c r="J76" s="15" t="n"/>
      <c r="K76" s="15" t="n"/>
      <c r="L76" s="16">
        <f>IF(OR(J76="",K76=""),"",K76-J76)</f>
        <v/>
      </c>
      <c r="M76" s="17">
        <f>IF(OR(D76="Trasera izquierda",D76="Trasera derecha"),"No aplica",IF(J76="","Sin dato",IFERROR(IF(AND(J76&gt;=VLOOKUP(D76,'Parámetros'!$A$6:$G$9,4,FALSE),J76&lt;=VLOOKUP(D76,'Parámetros'!$A$6:$G$9,5,FALSE)),"Dentro","Fuera"),"Revisar parámetro")))</f>
        <v/>
      </c>
      <c r="N76" s="17">
        <f>IF(OR(D76="Trasera izquierda",D76="Trasera derecha"),"No aplica",IF(K76="","Sin dato",IFERROR(IF(AND(K76&gt;=VLOOKUP(D76,'Parámetros'!$A$6:$G$9,4,FALSE),K76&lt;=VLOOKUP(D76,'Parámetros'!$A$6:$G$9,5,FALSE)),"Dentro","Fuera"),"Revisar parámetro")))</f>
        <v/>
      </c>
      <c r="O76" s="15" t="n"/>
      <c r="P76" s="15" t="n"/>
      <c r="Q76" s="16">
        <f>IF(OR(O76="",P76=""),"",P76-O76)</f>
        <v/>
      </c>
      <c r="R76" s="17">
        <f>IF(O76="","Sin dato",IFERROR(IF(AND(O76&gt;=VLOOKUP(D76,'Parámetros'!$A$6:$G$9,6,FALSE),O76&lt;=VLOOKUP(D76,'Parámetros'!$A$6:$G$9,7,FALSE)),"Dentro","Fuera"),"Revisar parámetro"))</f>
        <v/>
      </c>
      <c r="S76" s="17">
        <f>IF(P76="","Sin dato",IFERROR(IF(AND(P76&gt;=VLOOKUP(D76,'Parámetros'!$A$6:$G$9,6,FALSE),P76&lt;=VLOOKUP(D76,'Parámetros'!$A$6:$G$9,7,FALSE)),"Dentro","Fuera"),"Revisar parámetro"))</f>
        <v/>
      </c>
      <c r="T76" s="17">
        <f>IF(OR(A76="",B76="",C76="",D76="",E76="",F76="",O76="",P76="",AND(OR(D76="Delantera izquierda",D76="Delantera derecha"),OR(J76="",K76=""))),"Revisar captura",IF(OR(I76="Fuera",N76="Fuera",S76="Fuera"),"Fuera de rango","Final dentro de rango"))</f>
        <v/>
      </c>
      <c r="U76" s="14" t="n"/>
    </row>
    <row r="77" ht="23" customHeight="1">
      <c r="A77" s="12" t="n"/>
      <c r="B77" s="23" t="n"/>
      <c r="C77" s="14" t="n"/>
      <c r="D77" s="14" t="n"/>
      <c r="E77" s="15" t="n"/>
      <c r="F77" s="15" t="n"/>
      <c r="G77" s="16">
        <f>IF(OR(E77="",F77=""),"",F77-E77)</f>
        <v/>
      </c>
      <c r="H77" s="17">
        <f>IF(E77="","Sin dato",IFERROR(IF(AND(E77&gt;=VLOOKUP(D77,'Parámetros'!$A$6:$G$9,2,FALSE),E77&lt;=VLOOKUP(D77,'Parámetros'!$A$6:$G$9,3,FALSE)),"Dentro","Fuera"),"Revisar parámetro"))</f>
        <v/>
      </c>
      <c r="I77" s="17">
        <f>IF(F77="","Sin dato",IFERROR(IF(AND(F77&gt;=VLOOKUP(D77,'Parámetros'!$A$6:$G$9,2,FALSE),F77&lt;=VLOOKUP(D77,'Parámetros'!$A$6:$G$9,3,FALSE)),"Dentro","Fuera"),"Revisar parámetro"))</f>
        <v/>
      </c>
      <c r="J77" s="15" t="n"/>
      <c r="K77" s="15" t="n"/>
      <c r="L77" s="16">
        <f>IF(OR(J77="",K77=""),"",K77-J77)</f>
        <v/>
      </c>
      <c r="M77" s="17">
        <f>IF(OR(D77="Trasera izquierda",D77="Trasera derecha"),"No aplica",IF(J77="","Sin dato",IFERROR(IF(AND(J77&gt;=VLOOKUP(D77,'Parámetros'!$A$6:$G$9,4,FALSE),J77&lt;=VLOOKUP(D77,'Parámetros'!$A$6:$G$9,5,FALSE)),"Dentro","Fuera"),"Revisar parámetro")))</f>
        <v/>
      </c>
      <c r="N77" s="17">
        <f>IF(OR(D77="Trasera izquierda",D77="Trasera derecha"),"No aplica",IF(K77="","Sin dato",IFERROR(IF(AND(K77&gt;=VLOOKUP(D77,'Parámetros'!$A$6:$G$9,4,FALSE),K77&lt;=VLOOKUP(D77,'Parámetros'!$A$6:$G$9,5,FALSE)),"Dentro","Fuera"),"Revisar parámetro")))</f>
        <v/>
      </c>
      <c r="O77" s="15" t="n"/>
      <c r="P77" s="15" t="n"/>
      <c r="Q77" s="16">
        <f>IF(OR(O77="",P77=""),"",P77-O77)</f>
        <v/>
      </c>
      <c r="R77" s="17">
        <f>IF(O77="","Sin dato",IFERROR(IF(AND(O77&gt;=VLOOKUP(D77,'Parámetros'!$A$6:$G$9,6,FALSE),O77&lt;=VLOOKUP(D77,'Parámetros'!$A$6:$G$9,7,FALSE)),"Dentro","Fuera"),"Revisar parámetro"))</f>
        <v/>
      </c>
      <c r="S77" s="17">
        <f>IF(P77="","Sin dato",IFERROR(IF(AND(P77&gt;=VLOOKUP(D77,'Parámetros'!$A$6:$G$9,6,FALSE),P77&lt;=VLOOKUP(D77,'Parámetros'!$A$6:$G$9,7,FALSE)),"Dentro","Fuera"),"Revisar parámetro"))</f>
        <v/>
      </c>
      <c r="T77" s="17">
        <f>IF(OR(A77="",B77="",C77="",D77="",E77="",F77="",O77="",P77="",AND(OR(D77="Delantera izquierda",D77="Delantera derecha"),OR(J77="",K77=""))),"Revisar captura",IF(OR(I77="Fuera",N77="Fuera",S77="Fuera"),"Fuera de rango","Final dentro de rango"))</f>
        <v/>
      </c>
      <c r="U77" s="14" t="n"/>
    </row>
    <row r="78" ht="23" customHeight="1">
      <c r="A78" s="12" t="n"/>
      <c r="B78" s="23" t="n"/>
      <c r="C78" s="14" t="n"/>
      <c r="D78" s="14" t="n"/>
      <c r="E78" s="15" t="n"/>
      <c r="F78" s="15" t="n"/>
      <c r="G78" s="16">
        <f>IF(OR(E78="",F78=""),"",F78-E78)</f>
        <v/>
      </c>
      <c r="H78" s="17">
        <f>IF(E78="","Sin dato",IFERROR(IF(AND(E78&gt;=VLOOKUP(D78,'Parámetros'!$A$6:$G$9,2,FALSE),E78&lt;=VLOOKUP(D78,'Parámetros'!$A$6:$G$9,3,FALSE)),"Dentro","Fuera"),"Revisar parámetro"))</f>
        <v/>
      </c>
      <c r="I78" s="17">
        <f>IF(F78="","Sin dato",IFERROR(IF(AND(F78&gt;=VLOOKUP(D78,'Parámetros'!$A$6:$G$9,2,FALSE),F78&lt;=VLOOKUP(D78,'Parámetros'!$A$6:$G$9,3,FALSE)),"Dentro","Fuera"),"Revisar parámetro"))</f>
        <v/>
      </c>
      <c r="J78" s="15" t="n"/>
      <c r="K78" s="15" t="n"/>
      <c r="L78" s="16">
        <f>IF(OR(J78="",K78=""),"",K78-J78)</f>
        <v/>
      </c>
      <c r="M78" s="17">
        <f>IF(OR(D78="Trasera izquierda",D78="Trasera derecha"),"No aplica",IF(J78="","Sin dato",IFERROR(IF(AND(J78&gt;=VLOOKUP(D78,'Parámetros'!$A$6:$G$9,4,FALSE),J78&lt;=VLOOKUP(D78,'Parámetros'!$A$6:$G$9,5,FALSE)),"Dentro","Fuera"),"Revisar parámetro")))</f>
        <v/>
      </c>
      <c r="N78" s="17">
        <f>IF(OR(D78="Trasera izquierda",D78="Trasera derecha"),"No aplica",IF(K78="","Sin dato",IFERROR(IF(AND(K78&gt;=VLOOKUP(D78,'Parámetros'!$A$6:$G$9,4,FALSE),K78&lt;=VLOOKUP(D78,'Parámetros'!$A$6:$G$9,5,FALSE)),"Dentro","Fuera"),"Revisar parámetro")))</f>
        <v/>
      </c>
      <c r="O78" s="15" t="n"/>
      <c r="P78" s="15" t="n"/>
      <c r="Q78" s="16">
        <f>IF(OR(O78="",P78=""),"",P78-O78)</f>
        <v/>
      </c>
      <c r="R78" s="17">
        <f>IF(O78="","Sin dato",IFERROR(IF(AND(O78&gt;=VLOOKUP(D78,'Parámetros'!$A$6:$G$9,6,FALSE),O78&lt;=VLOOKUP(D78,'Parámetros'!$A$6:$G$9,7,FALSE)),"Dentro","Fuera"),"Revisar parámetro"))</f>
        <v/>
      </c>
      <c r="S78" s="17">
        <f>IF(P78="","Sin dato",IFERROR(IF(AND(P78&gt;=VLOOKUP(D78,'Parámetros'!$A$6:$G$9,6,FALSE),P78&lt;=VLOOKUP(D78,'Parámetros'!$A$6:$G$9,7,FALSE)),"Dentro","Fuera"),"Revisar parámetro"))</f>
        <v/>
      </c>
      <c r="T78" s="17">
        <f>IF(OR(A78="",B78="",C78="",D78="",E78="",F78="",O78="",P78="",AND(OR(D78="Delantera izquierda",D78="Delantera derecha"),OR(J78="",K78=""))),"Revisar captura",IF(OR(I78="Fuera",N78="Fuera",S78="Fuera"),"Fuera de rango","Final dentro de rango"))</f>
        <v/>
      </c>
      <c r="U78" s="14" t="n"/>
    </row>
    <row r="79" ht="23" customHeight="1">
      <c r="A79" s="12" t="n"/>
      <c r="B79" s="23" t="n"/>
      <c r="C79" s="14" t="n"/>
      <c r="D79" s="14" t="n"/>
      <c r="E79" s="15" t="n"/>
      <c r="F79" s="15" t="n"/>
      <c r="G79" s="16">
        <f>IF(OR(E79="",F79=""),"",F79-E79)</f>
        <v/>
      </c>
      <c r="H79" s="17">
        <f>IF(E79="","Sin dato",IFERROR(IF(AND(E79&gt;=VLOOKUP(D79,'Parámetros'!$A$6:$G$9,2,FALSE),E79&lt;=VLOOKUP(D79,'Parámetros'!$A$6:$G$9,3,FALSE)),"Dentro","Fuera"),"Revisar parámetro"))</f>
        <v/>
      </c>
      <c r="I79" s="17">
        <f>IF(F79="","Sin dato",IFERROR(IF(AND(F79&gt;=VLOOKUP(D79,'Parámetros'!$A$6:$G$9,2,FALSE),F79&lt;=VLOOKUP(D79,'Parámetros'!$A$6:$G$9,3,FALSE)),"Dentro","Fuera"),"Revisar parámetro"))</f>
        <v/>
      </c>
      <c r="J79" s="15" t="n"/>
      <c r="K79" s="15" t="n"/>
      <c r="L79" s="16">
        <f>IF(OR(J79="",K79=""),"",K79-J79)</f>
        <v/>
      </c>
      <c r="M79" s="17">
        <f>IF(OR(D79="Trasera izquierda",D79="Trasera derecha"),"No aplica",IF(J79="","Sin dato",IFERROR(IF(AND(J79&gt;=VLOOKUP(D79,'Parámetros'!$A$6:$G$9,4,FALSE),J79&lt;=VLOOKUP(D79,'Parámetros'!$A$6:$G$9,5,FALSE)),"Dentro","Fuera"),"Revisar parámetro")))</f>
        <v/>
      </c>
      <c r="N79" s="17">
        <f>IF(OR(D79="Trasera izquierda",D79="Trasera derecha"),"No aplica",IF(K79="","Sin dato",IFERROR(IF(AND(K79&gt;=VLOOKUP(D79,'Parámetros'!$A$6:$G$9,4,FALSE),K79&lt;=VLOOKUP(D79,'Parámetros'!$A$6:$G$9,5,FALSE)),"Dentro","Fuera"),"Revisar parámetro")))</f>
        <v/>
      </c>
      <c r="O79" s="15" t="n"/>
      <c r="P79" s="15" t="n"/>
      <c r="Q79" s="16">
        <f>IF(OR(O79="",P79=""),"",P79-O79)</f>
        <v/>
      </c>
      <c r="R79" s="17">
        <f>IF(O79="","Sin dato",IFERROR(IF(AND(O79&gt;=VLOOKUP(D79,'Parámetros'!$A$6:$G$9,6,FALSE),O79&lt;=VLOOKUP(D79,'Parámetros'!$A$6:$G$9,7,FALSE)),"Dentro","Fuera"),"Revisar parámetro"))</f>
        <v/>
      </c>
      <c r="S79" s="17">
        <f>IF(P79="","Sin dato",IFERROR(IF(AND(P79&gt;=VLOOKUP(D79,'Parámetros'!$A$6:$G$9,6,FALSE),P79&lt;=VLOOKUP(D79,'Parámetros'!$A$6:$G$9,7,FALSE)),"Dentro","Fuera"),"Revisar parámetro"))</f>
        <v/>
      </c>
      <c r="T79" s="17">
        <f>IF(OR(A79="",B79="",C79="",D79="",E79="",F79="",O79="",P79="",AND(OR(D79="Delantera izquierda",D79="Delantera derecha"),OR(J79="",K79=""))),"Revisar captura",IF(OR(I79="Fuera",N79="Fuera",S79="Fuera"),"Fuera de rango","Final dentro de rango"))</f>
        <v/>
      </c>
      <c r="U79" s="14" t="n"/>
    </row>
    <row r="80" ht="23" customHeight="1">
      <c r="A80" s="12" t="n"/>
      <c r="B80" s="23" t="n"/>
      <c r="C80" s="14" t="n"/>
      <c r="D80" s="14" t="n"/>
      <c r="E80" s="15" t="n"/>
      <c r="F80" s="15" t="n"/>
      <c r="G80" s="16">
        <f>IF(OR(E80="",F80=""),"",F80-E80)</f>
        <v/>
      </c>
      <c r="H80" s="17">
        <f>IF(E80="","Sin dato",IFERROR(IF(AND(E80&gt;=VLOOKUP(D80,'Parámetros'!$A$6:$G$9,2,FALSE),E80&lt;=VLOOKUP(D80,'Parámetros'!$A$6:$G$9,3,FALSE)),"Dentro","Fuera"),"Revisar parámetro"))</f>
        <v/>
      </c>
      <c r="I80" s="17">
        <f>IF(F80="","Sin dato",IFERROR(IF(AND(F80&gt;=VLOOKUP(D80,'Parámetros'!$A$6:$G$9,2,FALSE),F80&lt;=VLOOKUP(D80,'Parámetros'!$A$6:$G$9,3,FALSE)),"Dentro","Fuera"),"Revisar parámetro"))</f>
        <v/>
      </c>
      <c r="J80" s="15" t="n"/>
      <c r="K80" s="15" t="n"/>
      <c r="L80" s="16">
        <f>IF(OR(J80="",K80=""),"",K80-J80)</f>
        <v/>
      </c>
      <c r="M80" s="17">
        <f>IF(OR(D80="Trasera izquierda",D80="Trasera derecha"),"No aplica",IF(J80="","Sin dato",IFERROR(IF(AND(J80&gt;=VLOOKUP(D80,'Parámetros'!$A$6:$G$9,4,FALSE),J80&lt;=VLOOKUP(D80,'Parámetros'!$A$6:$G$9,5,FALSE)),"Dentro","Fuera"),"Revisar parámetro")))</f>
        <v/>
      </c>
      <c r="N80" s="17">
        <f>IF(OR(D80="Trasera izquierda",D80="Trasera derecha"),"No aplica",IF(K80="","Sin dato",IFERROR(IF(AND(K80&gt;=VLOOKUP(D80,'Parámetros'!$A$6:$G$9,4,FALSE),K80&lt;=VLOOKUP(D80,'Parámetros'!$A$6:$G$9,5,FALSE)),"Dentro","Fuera"),"Revisar parámetro")))</f>
        <v/>
      </c>
      <c r="O80" s="15" t="n"/>
      <c r="P80" s="15" t="n"/>
      <c r="Q80" s="16">
        <f>IF(OR(O80="",P80=""),"",P80-O80)</f>
        <v/>
      </c>
      <c r="R80" s="17">
        <f>IF(O80="","Sin dato",IFERROR(IF(AND(O80&gt;=VLOOKUP(D80,'Parámetros'!$A$6:$G$9,6,FALSE),O80&lt;=VLOOKUP(D80,'Parámetros'!$A$6:$G$9,7,FALSE)),"Dentro","Fuera"),"Revisar parámetro"))</f>
        <v/>
      </c>
      <c r="S80" s="17">
        <f>IF(P80="","Sin dato",IFERROR(IF(AND(P80&gt;=VLOOKUP(D80,'Parámetros'!$A$6:$G$9,6,FALSE),P80&lt;=VLOOKUP(D80,'Parámetros'!$A$6:$G$9,7,FALSE)),"Dentro","Fuera"),"Revisar parámetro"))</f>
        <v/>
      </c>
      <c r="T80" s="17">
        <f>IF(OR(A80="",B80="",C80="",D80="",E80="",F80="",O80="",P80="",AND(OR(D80="Delantera izquierda",D80="Delantera derecha"),OR(J80="",K80=""))),"Revisar captura",IF(OR(I80="Fuera",N80="Fuera",S80="Fuera"),"Fuera de rango","Final dentro de rango"))</f>
        <v/>
      </c>
      <c r="U80" s="14" t="n"/>
    </row>
    <row r="81" ht="23" customHeight="1">
      <c r="A81" s="12" t="n"/>
      <c r="B81" s="23" t="n"/>
      <c r="C81" s="14" t="n"/>
      <c r="D81" s="14" t="n"/>
      <c r="E81" s="15" t="n"/>
      <c r="F81" s="15" t="n"/>
      <c r="G81" s="16">
        <f>IF(OR(E81="",F81=""),"",F81-E81)</f>
        <v/>
      </c>
      <c r="H81" s="17">
        <f>IF(E81="","Sin dato",IFERROR(IF(AND(E81&gt;=VLOOKUP(D81,'Parámetros'!$A$6:$G$9,2,FALSE),E81&lt;=VLOOKUP(D81,'Parámetros'!$A$6:$G$9,3,FALSE)),"Dentro","Fuera"),"Revisar parámetro"))</f>
        <v/>
      </c>
      <c r="I81" s="17">
        <f>IF(F81="","Sin dato",IFERROR(IF(AND(F81&gt;=VLOOKUP(D81,'Parámetros'!$A$6:$G$9,2,FALSE),F81&lt;=VLOOKUP(D81,'Parámetros'!$A$6:$G$9,3,FALSE)),"Dentro","Fuera"),"Revisar parámetro"))</f>
        <v/>
      </c>
      <c r="J81" s="15" t="n"/>
      <c r="K81" s="15" t="n"/>
      <c r="L81" s="16">
        <f>IF(OR(J81="",K81=""),"",K81-J81)</f>
        <v/>
      </c>
      <c r="M81" s="17">
        <f>IF(OR(D81="Trasera izquierda",D81="Trasera derecha"),"No aplica",IF(J81="","Sin dato",IFERROR(IF(AND(J81&gt;=VLOOKUP(D81,'Parámetros'!$A$6:$G$9,4,FALSE),J81&lt;=VLOOKUP(D81,'Parámetros'!$A$6:$G$9,5,FALSE)),"Dentro","Fuera"),"Revisar parámetro")))</f>
        <v/>
      </c>
      <c r="N81" s="17">
        <f>IF(OR(D81="Trasera izquierda",D81="Trasera derecha"),"No aplica",IF(K81="","Sin dato",IFERROR(IF(AND(K81&gt;=VLOOKUP(D81,'Parámetros'!$A$6:$G$9,4,FALSE),K81&lt;=VLOOKUP(D81,'Parámetros'!$A$6:$G$9,5,FALSE)),"Dentro","Fuera"),"Revisar parámetro")))</f>
        <v/>
      </c>
      <c r="O81" s="15" t="n"/>
      <c r="P81" s="15" t="n"/>
      <c r="Q81" s="16">
        <f>IF(OR(O81="",P81=""),"",P81-O81)</f>
        <v/>
      </c>
      <c r="R81" s="17">
        <f>IF(O81="","Sin dato",IFERROR(IF(AND(O81&gt;=VLOOKUP(D81,'Parámetros'!$A$6:$G$9,6,FALSE),O81&lt;=VLOOKUP(D81,'Parámetros'!$A$6:$G$9,7,FALSE)),"Dentro","Fuera"),"Revisar parámetro"))</f>
        <v/>
      </c>
      <c r="S81" s="17">
        <f>IF(P81="","Sin dato",IFERROR(IF(AND(P81&gt;=VLOOKUP(D81,'Parámetros'!$A$6:$G$9,6,FALSE),P81&lt;=VLOOKUP(D81,'Parámetros'!$A$6:$G$9,7,FALSE)),"Dentro","Fuera"),"Revisar parámetro"))</f>
        <v/>
      </c>
      <c r="T81" s="17">
        <f>IF(OR(A81="",B81="",C81="",D81="",E81="",F81="",O81="",P81="",AND(OR(D81="Delantera izquierda",D81="Delantera derecha"),OR(J81="",K81=""))),"Revisar captura",IF(OR(I81="Fuera",N81="Fuera",S81="Fuera"),"Fuera de rango","Final dentro de rango"))</f>
        <v/>
      </c>
      <c r="U81" s="14" t="n"/>
    </row>
    <row r="82" ht="23" customHeight="1">
      <c r="A82" s="12" t="n"/>
      <c r="B82" s="23" t="n"/>
      <c r="C82" s="14" t="n"/>
      <c r="D82" s="14" t="n"/>
      <c r="E82" s="15" t="n"/>
      <c r="F82" s="15" t="n"/>
      <c r="G82" s="16">
        <f>IF(OR(E82="",F82=""),"",F82-E82)</f>
        <v/>
      </c>
      <c r="H82" s="17">
        <f>IF(E82="","Sin dato",IFERROR(IF(AND(E82&gt;=VLOOKUP(D82,'Parámetros'!$A$6:$G$9,2,FALSE),E82&lt;=VLOOKUP(D82,'Parámetros'!$A$6:$G$9,3,FALSE)),"Dentro","Fuera"),"Revisar parámetro"))</f>
        <v/>
      </c>
      <c r="I82" s="17">
        <f>IF(F82="","Sin dato",IFERROR(IF(AND(F82&gt;=VLOOKUP(D82,'Parámetros'!$A$6:$G$9,2,FALSE),F82&lt;=VLOOKUP(D82,'Parámetros'!$A$6:$G$9,3,FALSE)),"Dentro","Fuera"),"Revisar parámetro"))</f>
        <v/>
      </c>
      <c r="J82" s="15" t="n"/>
      <c r="K82" s="15" t="n"/>
      <c r="L82" s="16">
        <f>IF(OR(J82="",K82=""),"",K82-J82)</f>
        <v/>
      </c>
      <c r="M82" s="17">
        <f>IF(OR(D82="Trasera izquierda",D82="Trasera derecha"),"No aplica",IF(J82="","Sin dato",IFERROR(IF(AND(J82&gt;=VLOOKUP(D82,'Parámetros'!$A$6:$G$9,4,FALSE),J82&lt;=VLOOKUP(D82,'Parámetros'!$A$6:$G$9,5,FALSE)),"Dentro","Fuera"),"Revisar parámetro")))</f>
        <v/>
      </c>
      <c r="N82" s="17">
        <f>IF(OR(D82="Trasera izquierda",D82="Trasera derecha"),"No aplica",IF(K82="","Sin dato",IFERROR(IF(AND(K82&gt;=VLOOKUP(D82,'Parámetros'!$A$6:$G$9,4,FALSE),K82&lt;=VLOOKUP(D82,'Parámetros'!$A$6:$G$9,5,FALSE)),"Dentro","Fuera"),"Revisar parámetro")))</f>
        <v/>
      </c>
      <c r="O82" s="15" t="n"/>
      <c r="P82" s="15" t="n"/>
      <c r="Q82" s="16">
        <f>IF(OR(O82="",P82=""),"",P82-O82)</f>
        <v/>
      </c>
      <c r="R82" s="17">
        <f>IF(O82="","Sin dato",IFERROR(IF(AND(O82&gt;=VLOOKUP(D82,'Parámetros'!$A$6:$G$9,6,FALSE),O82&lt;=VLOOKUP(D82,'Parámetros'!$A$6:$G$9,7,FALSE)),"Dentro","Fuera"),"Revisar parámetro"))</f>
        <v/>
      </c>
      <c r="S82" s="17">
        <f>IF(P82="","Sin dato",IFERROR(IF(AND(P82&gt;=VLOOKUP(D82,'Parámetros'!$A$6:$G$9,6,FALSE),P82&lt;=VLOOKUP(D82,'Parámetros'!$A$6:$G$9,7,FALSE)),"Dentro","Fuera"),"Revisar parámetro"))</f>
        <v/>
      </c>
      <c r="T82" s="17">
        <f>IF(OR(A82="",B82="",C82="",D82="",E82="",F82="",O82="",P82="",AND(OR(D82="Delantera izquierda",D82="Delantera derecha"),OR(J82="",K82=""))),"Revisar captura",IF(OR(I82="Fuera",N82="Fuera",S82="Fuera"),"Fuera de rango","Final dentro de rango"))</f>
        <v/>
      </c>
      <c r="U82" s="14" t="n"/>
    </row>
    <row r="83" ht="23" customHeight="1">
      <c r="A83" s="12" t="n"/>
      <c r="B83" s="23" t="n"/>
      <c r="C83" s="14" t="n"/>
      <c r="D83" s="14" t="n"/>
      <c r="E83" s="15" t="n"/>
      <c r="F83" s="15" t="n"/>
      <c r="G83" s="16">
        <f>IF(OR(E83="",F83=""),"",F83-E83)</f>
        <v/>
      </c>
      <c r="H83" s="17">
        <f>IF(E83="","Sin dato",IFERROR(IF(AND(E83&gt;=VLOOKUP(D83,'Parámetros'!$A$6:$G$9,2,FALSE),E83&lt;=VLOOKUP(D83,'Parámetros'!$A$6:$G$9,3,FALSE)),"Dentro","Fuera"),"Revisar parámetro"))</f>
        <v/>
      </c>
      <c r="I83" s="17">
        <f>IF(F83="","Sin dato",IFERROR(IF(AND(F83&gt;=VLOOKUP(D83,'Parámetros'!$A$6:$G$9,2,FALSE),F83&lt;=VLOOKUP(D83,'Parámetros'!$A$6:$G$9,3,FALSE)),"Dentro","Fuera"),"Revisar parámetro"))</f>
        <v/>
      </c>
      <c r="J83" s="15" t="n"/>
      <c r="K83" s="15" t="n"/>
      <c r="L83" s="16">
        <f>IF(OR(J83="",K83=""),"",K83-J83)</f>
        <v/>
      </c>
      <c r="M83" s="17">
        <f>IF(OR(D83="Trasera izquierda",D83="Trasera derecha"),"No aplica",IF(J83="","Sin dato",IFERROR(IF(AND(J83&gt;=VLOOKUP(D83,'Parámetros'!$A$6:$G$9,4,FALSE),J83&lt;=VLOOKUP(D83,'Parámetros'!$A$6:$G$9,5,FALSE)),"Dentro","Fuera"),"Revisar parámetro")))</f>
        <v/>
      </c>
      <c r="N83" s="17">
        <f>IF(OR(D83="Trasera izquierda",D83="Trasera derecha"),"No aplica",IF(K83="","Sin dato",IFERROR(IF(AND(K83&gt;=VLOOKUP(D83,'Parámetros'!$A$6:$G$9,4,FALSE),K83&lt;=VLOOKUP(D83,'Parámetros'!$A$6:$G$9,5,FALSE)),"Dentro","Fuera"),"Revisar parámetro")))</f>
        <v/>
      </c>
      <c r="O83" s="15" t="n"/>
      <c r="P83" s="15" t="n"/>
      <c r="Q83" s="16">
        <f>IF(OR(O83="",P83=""),"",P83-O83)</f>
        <v/>
      </c>
      <c r="R83" s="17">
        <f>IF(O83="","Sin dato",IFERROR(IF(AND(O83&gt;=VLOOKUP(D83,'Parámetros'!$A$6:$G$9,6,FALSE),O83&lt;=VLOOKUP(D83,'Parámetros'!$A$6:$G$9,7,FALSE)),"Dentro","Fuera"),"Revisar parámetro"))</f>
        <v/>
      </c>
      <c r="S83" s="17">
        <f>IF(P83="","Sin dato",IFERROR(IF(AND(P83&gt;=VLOOKUP(D83,'Parámetros'!$A$6:$G$9,6,FALSE),P83&lt;=VLOOKUP(D83,'Parámetros'!$A$6:$G$9,7,FALSE)),"Dentro","Fuera"),"Revisar parámetro"))</f>
        <v/>
      </c>
      <c r="T83" s="17">
        <f>IF(OR(A83="",B83="",C83="",D83="",E83="",F83="",O83="",P83="",AND(OR(D83="Delantera izquierda",D83="Delantera derecha"),OR(J83="",K83=""))),"Revisar captura",IF(OR(I83="Fuera",N83="Fuera",S83="Fuera"),"Fuera de rango","Final dentro de rango"))</f>
        <v/>
      </c>
      <c r="U83" s="14" t="n"/>
    </row>
    <row r="84" ht="23" customHeight="1">
      <c r="A84" s="12" t="n"/>
      <c r="B84" s="23" t="n"/>
      <c r="C84" s="14" t="n"/>
      <c r="D84" s="14" t="n"/>
      <c r="E84" s="15" t="n"/>
      <c r="F84" s="15" t="n"/>
      <c r="G84" s="16">
        <f>IF(OR(E84="",F84=""),"",F84-E84)</f>
        <v/>
      </c>
      <c r="H84" s="17">
        <f>IF(E84="","Sin dato",IFERROR(IF(AND(E84&gt;=VLOOKUP(D84,'Parámetros'!$A$6:$G$9,2,FALSE),E84&lt;=VLOOKUP(D84,'Parámetros'!$A$6:$G$9,3,FALSE)),"Dentro","Fuera"),"Revisar parámetro"))</f>
        <v/>
      </c>
      <c r="I84" s="17">
        <f>IF(F84="","Sin dato",IFERROR(IF(AND(F84&gt;=VLOOKUP(D84,'Parámetros'!$A$6:$G$9,2,FALSE),F84&lt;=VLOOKUP(D84,'Parámetros'!$A$6:$G$9,3,FALSE)),"Dentro","Fuera"),"Revisar parámetro"))</f>
        <v/>
      </c>
      <c r="J84" s="15" t="n"/>
      <c r="K84" s="15" t="n"/>
      <c r="L84" s="16">
        <f>IF(OR(J84="",K84=""),"",K84-J84)</f>
        <v/>
      </c>
      <c r="M84" s="17">
        <f>IF(OR(D84="Trasera izquierda",D84="Trasera derecha"),"No aplica",IF(J84="","Sin dato",IFERROR(IF(AND(J84&gt;=VLOOKUP(D84,'Parámetros'!$A$6:$G$9,4,FALSE),J84&lt;=VLOOKUP(D84,'Parámetros'!$A$6:$G$9,5,FALSE)),"Dentro","Fuera"),"Revisar parámetro")))</f>
        <v/>
      </c>
      <c r="N84" s="17">
        <f>IF(OR(D84="Trasera izquierda",D84="Trasera derecha"),"No aplica",IF(K84="","Sin dato",IFERROR(IF(AND(K84&gt;=VLOOKUP(D84,'Parámetros'!$A$6:$G$9,4,FALSE),K84&lt;=VLOOKUP(D84,'Parámetros'!$A$6:$G$9,5,FALSE)),"Dentro","Fuera"),"Revisar parámetro")))</f>
        <v/>
      </c>
      <c r="O84" s="15" t="n"/>
      <c r="P84" s="15" t="n"/>
      <c r="Q84" s="16">
        <f>IF(OR(O84="",P84=""),"",P84-O84)</f>
        <v/>
      </c>
      <c r="R84" s="17">
        <f>IF(O84="","Sin dato",IFERROR(IF(AND(O84&gt;=VLOOKUP(D84,'Parámetros'!$A$6:$G$9,6,FALSE),O84&lt;=VLOOKUP(D84,'Parámetros'!$A$6:$G$9,7,FALSE)),"Dentro","Fuera"),"Revisar parámetro"))</f>
        <v/>
      </c>
      <c r="S84" s="17">
        <f>IF(P84="","Sin dato",IFERROR(IF(AND(P84&gt;=VLOOKUP(D84,'Parámetros'!$A$6:$G$9,6,FALSE),P84&lt;=VLOOKUP(D84,'Parámetros'!$A$6:$G$9,7,FALSE)),"Dentro","Fuera"),"Revisar parámetro"))</f>
        <v/>
      </c>
      <c r="T84" s="17">
        <f>IF(OR(A84="",B84="",C84="",D84="",E84="",F84="",O84="",P84="",AND(OR(D84="Delantera izquierda",D84="Delantera derecha"),OR(J84="",K84=""))),"Revisar captura",IF(OR(I84="Fuera",N84="Fuera",S84="Fuera"),"Fuera de rango","Final dentro de rango"))</f>
        <v/>
      </c>
      <c r="U84" s="14" t="n"/>
    </row>
    <row r="85" ht="23" customHeight="1">
      <c r="A85" s="12" t="n"/>
      <c r="B85" s="23" t="n"/>
      <c r="C85" s="14" t="n"/>
      <c r="D85" s="14" t="n"/>
      <c r="E85" s="15" t="n"/>
      <c r="F85" s="15" t="n"/>
      <c r="G85" s="16">
        <f>IF(OR(E85="",F85=""),"",F85-E85)</f>
        <v/>
      </c>
      <c r="H85" s="17">
        <f>IF(E85="","Sin dato",IFERROR(IF(AND(E85&gt;=VLOOKUP(D85,'Parámetros'!$A$6:$G$9,2,FALSE),E85&lt;=VLOOKUP(D85,'Parámetros'!$A$6:$G$9,3,FALSE)),"Dentro","Fuera"),"Revisar parámetro"))</f>
        <v/>
      </c>
      <c r="I85" s="17">
        <f>IF(F85="","Sin dato",IFERROR(IF(AND(F85&gt;=VLOOKUP(D85,'Parámetros'!$A$6:$G$9,2,FALSE),F85&lt;=VLOOKUP(D85,'Parámetros'!$A$6:$G$9,3,FALSE)),"Dentro","Fuera"),"Revisar parámetro"))</f>
        <v/>
      </c>
      <c r="J85" s="15" t="n"/>
      <c r="K85" s="15" t="n"/>
      <c r="L85" s="16">
        <f>IF(OR(J85="",K85=""),"",K85-J85)</f>
        <v/>
      </c>
      <c r="M85" s="17">
        <f>IF(OR(D85="Trasera izquierda",D85="Trasera derecha"),"No aplica",IF(J85="","Sin dato",IFERROR(IF(AND(J85&gt;=VLOOKUP(D85,'Parámetros'!$A$6:$G$9,4,FALSE),J85&lt;=VLOOKUP(D85,'Parámetros'!$A$6:$G$9,5,FALSE)),"Dentro","Fuera"),"Revisar parámetro")))</f>
        <v/>
      </c>
      <c r="N85" s="17">
        <f>IF(OR(D85="Trasera izquierda",D85="Trasera derecha"),"No aplica",IF(K85="","Sin dato",IFERROR(IF(AND(K85&gt;=VLOOKUP(D85,'Parámetros'!$A$6:$G$9,4,FALSE),K85&lt;=VLOOKUP(D85,'Parámetros'!$A$6:$G$9,5,FALSE)),"Dentro","Fuera"),"Revisar parámetro")))</f>
        <v/>
      </c>
      <c r="O85" s="15" t="n"/>
      <c r="P85" s="15" t="n"/>
      <c r="Q85" s="16">
        <f>IF(OR(O85="",P85=""),"",P85-O85)</f>
        <v/>
      </c>
      <c r="R85" s="17">
        <f>IF(O85="","Sin dato",IFERROR(IF(AND(O85&gt;=VLOOKUP(D85,'Parámetros'!$A$6:$G$9,6,FALSE),O85&lt;=VLOOKUP(D85,'Parámetros'!$A$6:$G$9,7,FALSE)),"Dentro","Fuera"),"Revisar parámetro"))</f>
        <v/>
      </c>
      <c r="S85" s="17">
        <f>IF(P85="","Sin dato",IFERROR(IF(AND(P85&gt;=VLOOKUP(D85,'Parámetros'!$A$6:$G$9,6,FALSE),P85&lt;=VLOOKUP(D85,'Parámetros'!$A$6:$G$9,7,FALSE)),"Dentro","Fuera"),"Revisar parámetro"))</f>
        <v/>
      </c>
      <c r="T85" s="17">
        <f>IF(OR(A85="",B85="",C85="",D85="",E85="",F85="",O85="",P85="",AND(OR(D85="Delantera izquierda",D85="Delantera derecha"),OR(J85="",K85=""))),"Revisar captura",IF(OR(I85="Fuera",N85="Fuera",S85="Fuera"),"Fuera de rango","Final dentro de rango"))</f>
        <v/>
      </c>
      <c r="U85" s="14" t="n"/>
    </row>
    <row r="86" ht="23" customHeight="1">
      <c r="A86" s="12" t="n"/>
      <c r="B86" s="23" t="n"/>
      <c r="C86" s="14" t="n"/>
      <c r="D86" s="14" t="n"/>
      <c r="E86" s="15" t="n"/>
      <c r="F86" s="15" t="n"/>
      <c r="G86" s="16">
        <f>IF(OR(E86="",F86=""),"",F86-E86)</f>
        <v/>
      </c>
      <c r="H86" s="17">
        <f>IF(E86="","Sin dato",IFERROR(IF(AND(E86&gt;=VLOOKUP(D86,'Parámetros'!$A$6:$G$9,2,FALSE),E86&lt;=VLOOKUP(D86,'Parámetros'!$A$6:$G$9,3,FALSE)),"Dentro","Fuera"),"Revisar parámetro"))</f>
        <v/>
      </c>
      <c r="I86" s="17">
        <f>IF(F86="","Sin dato",IFERROR(IF(AND(F86&gt;=VLOOKUP(D86,'Parámetros'!$A$6:$G$9,2,FALSE),F86&lt;=VLOOKUP(D86,'Parámetros'!$A$6:$G$9,3,FALSE)),"Dentro","Fuera"),"Revisar parámetro"))</f>
        <v/>
      </c>
      <c r="J86" s="15" t="n"/>
      <c r="K86" s="15" t="n"/>
      <c r="L86" s="16">
        <f>IF(OR(J86="",K86=""),"",K86-J86)</f>
        <v/>
      </c>
      <c r="M86" s="17">
        <f>IF(OR(D86="Trasera izquierda",D86="Trasera derecha"),"No aplica",IF(J86="","Sin dato",IFERROR(IF(AND(J86&gt;=VLOOKUP(D86,'Parámetros'!$A$6:$G$9,4,FALSE),J86&lt;=VLOOKUP(D86,'Parámetros'!$A$6:$G$9,5,FALSE)),"Dentro","Fuera"),"Revisar parámetro")))</f>
        <v/>
      </c>
      <c r="N86" s="17">
        <f>IF(OR(D86="Trasera izquierda",D86="Trasera derecha"),"No aplica",IF(K86="","Sin dato",IFERROR(IF(AND(K86&gt;=VLOOKUP(D86,'Parámetros'!$A$6:$G$9,4,FALSE),K86&lt;=VLOOKUP(D86,'Parámetros'!$A$6:$G$9,5,FALSE)),"Dentro","Fuera"),"Revisar parámetro")))</f>
        <v/>
      </c>
      <c r="O86" s="15" t="n"/>
      <c r="P86" s="15" t="n"/>
      <c r="Q86" s="16">
        <f>IF(OR(O86="",P86=""),"",P86-O86)</f>
        <v/>
      </c>
      <c r="R86" s="17">
        <f>IF(O86="","Sin dato",IFERROR(IF(AND(O86&gt;=VLOOKUP(D86,'Parámetros'!$A$6:$G$9,6,FALSE),O86&lt;=VLOOKUP(D86,'Parámetros'!$A$6:$G$9,7,FALSE)),"Dentro","Fuera"),"Revisar parámetro"))</f>
        <v/>
      </c>
      <c r="S86" s="17">
        <f>IF(P86="","Sin dato",IFERROR(IF(AND(P86&gt;=VLOOKUP(D86,'Parámetros'!$A$6:$G$9,6,FALSE),P86&lt;=VLOOKUP(D86,'Parámetros'!$A$6:$G$9,7,FALSE)),"Dentro","Fuera"),"Revisar parámetro"))</f>
        <v/>
      </c>
      <c r="T86" s="17">
        <f>IF(OR(A86="",B86="",C86="",D86="",E86="",F86="",O86="",P86="",AND(OR(D86="Delantera izquierda",D86="Delantera derecha"),OR(J86="",K86=""))),"Revisar captura",IF(OR(I86="Fuera",N86="Fuera",S86="Fuera"),"Fuera de rango","Final dentro de rango"))</f>
        <v/>
      </c>
      <c r="U86" s="14" t="n"/>
    </row>
    <row r="87" ht="23" customHeight="1">
      <c r="A87" s="12" t="n"/>
      <c r="B87" s="23" t="n"/>
      <c r="C87" s="14" t="n"/>
      <c r="D87" s="14" t="n"/>
      <c r="E87" s="15" t="n"/>
      <c r="F87" s="15" t="n"/>
      <c r="G87" s="16">
        <f>IF(OR(E87="",F87=""),"",F87-E87)</f>
        <v/>
      </c>
      <c r="H87" s="17">
        <f>IF(E87="","Sin dato",IFERROR(IF(AND(E87&gt;=VLOOKUP(D87,'Parámetros'!$A$6:$G$9,2,FALSE),E87&lt;=VLOOKUP(D87,'Parámetros'!$A$6:$G$9,3,FALSE)),"Dentro","Fuera"),"Revisar parámetro"))</f>
        <v/>
      </c>
      <c r="I87" s="17">
        <f>IF(F87="","Sin dato",IFERROR(IF(AND(F87&gt;=VLOOKUP(D87,'Parámetros'!$A$6:$G$9,2,FALSE),F87&lt;=VLOOKUP(D87,'Parámetros'!$A$6:$G$9,3,FALSE)),"Dentro","Fuera"),"Revisar parámetro"))</f>
        <v/>
      </c>
      <c r="J87" s="15" t="n"/>
      <c r="K87" s="15" t="n"/>
      <c r="L87" s="16">
        <f>IF(OR(J87="",K87=""),"",K87-J87)</f>
        <v/>
      </c>
      <c r="M87" s="17">
        <f>IF(OR(D87="Trasera izquierda",D87="Trasera derecha"),"No aplica",IF(J87="","Sin dato",IFERROR(IF(AND(J87&gt;=VLOOKUP(D87,'Parámetros'!$A$6:$G$9,4,FALSE),J87&lt;=VLOOKUP(D87,'Parámetros'!$A$6:$G$9,5,FALSE)),"Dentro","Fuera"),"Revisar parámetro")))</f>
        <v/>
      </c>
      <c r="N87" s="17">
        <f>IF(OR(D87="Trasera izquierda",D87="Trasera derecha"),"No aplica",IF(K87="","Sin dato",IFERROR(IF(AND(K87&gt;=VLOOKUP(D87,'Parámetros'!$A$6:$G$9,4,FALSE),K87&lt;=VLOOKUP(D87,'Parámetros'!$A$6:$G$9,5,FALSE)),"Dentro","Fuera"),"Revisar parámetro")))</f>
        <v/>
      </c>
      <c r="O87" s="15" t="n"/>
      <c r="P87" s="15" t="n"/>
      <c r="Q87" s="16">
        <f>IF(OR(O87="",P87=""),"",P87-O87)</f>
        <v/>
      </c>
      <c r="R87" s="17">
        <f>IF(O87="","Sin dato",IFERROR(IF(AND(O87&gt;=VLOOKUP(D87,'Parámetros'!$A$6:$G$9,6,FALSE),O87&lt;=VLOOKUP(D87,'Parámetros'!$A$6:$G$9,7,FALSE)),"Dentro","Fuera"),"Revisar parámetro"))</f>
        <v/>
      </c>
      <c r="S87" s="17">
        <f>IF(P87="","Sin dato",IFERROR(IF(AND(P87&gt;=VLOOKUP(D87,'Parámetros'!$A$6:$G$9,6,FALSE),P87&lt;=VLOOKUP(D87,'Parámetros'!$A$6:$G$9,7,FALSE)),"Dentro","Fuera"),"Revisar parámetro"))</f>
        <v/>
      </c>
      <c r="T87" s="17">
        <f>IF(OR(A87="",B87="",C87="",D87="",E87="",F87="",O87="",P87="",AND(OR(D87="Delantera izquierda",D87="Delantera derecha"),OR(J87="",K87=""))),"Revisar captura",IF(OR(I87="Fuera",N87="Fuera",S87="Fuera"),"Fuera de rango","Final dentro de rango"))</f>
        <v/>
      </c>
      <c r="U87" s="14" t="n"/>
    </row>
    <row r="88" ht="23" customHeight="1">
      <c r="A88" s="12" t="n"/>
      <c r="B88" s="23" t="n"/>
      <c r="C88" s="14" t="n"/>
      <c r="D88" s="14" t="n"/>
      <c r="E88" s="15" t="n"/>
      <c r="F88" s="15" t="n"/>
      <c r="G88" s="16">
        <f>IF(OR(E88="",F88=""),"",F88-E88)</f>
        <v/>
      </c>
      <c r="H88" s="17">
        <f>IF(E88="","Sin dato",IFERROR(IF(AND(E88&gt;=VLOOKUP(D88,'Parámetros'!$A$6:$G$9,2,FALSE),E88&lt;=VLOOKUP(D88,'Parámetros'!$A$6:$G$9,3,FALSE)),"Dentro","Fuera"),"Revisar parámetro"))</f>
        <v/>
      </c>
      <c r="I88" s="17">
        <f>IF(F88="","Sin dato",IFERROR(IF(AND(F88&gt;=VLOOKUP(D88,'Parámetros'!$A$6:$G$9,2,FALSE),F88&lt;=VLOOKUP(D88,'Parámetros'!$A$6:$G$9,3,FALSE)),"Dentro","Fuera"),"Revisar parámetro"))</f>
        <v/>
      </c>
      <c r="J88" s="15" t="n"/>
      <c r="K88" s="15" t="n"/>
      <c r="L88" s="16">
        <f>IF(OR(J88="",K88=""),"",K88-J88)</f>
        <v/>
      </c>
      <c r="M88" s="17">
        <f>IF(OR(D88="Trasera izquierda",D88="Trasera derecha"),"No aplica",IF(J88="","Sin dato",IFERROR(IF(AND(J88&gt;=VLOOKUP(D88,'Parámetros'!$A$6:$G$9,4,FALSE),J88&lt;=VLOOKUP(D88,'Parámetros'!$A$6:$G$9,5,FALSE)),"Dentro","Fuera"),"Revisar parámetro")))</f>
        <v/>
      </c>
      <c r="N88" s="17">
        <f>IF(OR(D88="Trasera izquierda",D88="Trasera derecha"),"No aplica",IF(K88="","Sin dato",IFERROR(IF(AND(K88&gt;=VLOOKUP(D88,'Parámetros'!$A$6:$G$9,4,FALSE),K88&lt;=VLOOKUP(D88,'Parámetros'!$A$6:$G$9,5,FALSE)),"Dentro","Fuera"),"Revisar parámetro")))</f>
        <v/>
      </c>
      <c r="O88" s="15" t="n"/>
      <c r="P88" s="15" t="n"/>
      <c r="Q88" s="16">
        <f>IF(OR(O88="",P88=""),"",P88-O88)</f>
        <v/>
      </c>
      <c r="R88" s="17">
        <f>IF(O88="","Sin dato",IFERROR(IF(AND(O88&gt;=VLOOKUP(D88,'Parámetros'!$A$6:$G$9,6,FALSE),O88&lt;=VLOOKUP(D88,'Parámetros'!$A$6:$G$9,7,FALSE)),"Dentro","Fuera"),"Revisar parámetro"))</f>
        <v/>
      </c>
      <c r="S88" s="17">
        <f>IF(P88="","Sin dato",IFERROR(IF(AND(P88&gt;=VLOOKUP(D88,'Parámetros'!$A$6:$G$9,6,FALSE),P88&lt;=VLOOKUP(D88,'Parámetros'!$A$6:$G$9,7,FALSE)),"Dentro","Fuera"),"Revisar parámetro"))</f>
        <v/>
      </c>
      <c r="T88" s="17">
        <f>IF(OR(A88="",B88="",C88="",D88="",E88="",F88="",O88="",P88="",AND(OR(D88="Delantera izquierda",D88="Delantera derecha"),OR(J88="",K88=""))),"Revisar captura",IF(OR(I88="Fuera",N88="Fuera",S88="Fuera"),"Fuera de rango","Final dentro de rango"))</f>
        <v/>
      </c>
      <c r="U88" s="14" t="n"/>
    </row>
    <row r="89" ht="23" customHeight="1">
      <c r="A89" s="12" t="n"/>
      <c r="B89" s="23" t="n"/>
      <c r="C89" s="14" t="n"/>
      <c r="D89" s="14" t="n"/>
      <c r="E89" s="15" t="n"/>
      <c r="F89" s="15" t="n"/>
      <c r="G89" s="16">
        <f>IF(OR(E89="",F89=""),"",F89-E89)</f>
        <v/>
      </c>
      <c r="H89" s="17">
        <f>IF(E89="","Sin dato",IFERROR(IF(AND(E89&gt;=VLOOKUP(D89,'Parámetros'!$A$6:$G$9,2,FALSE),E89&lt;=VLOOKUP(D89,'Parámetros'!$A$6:$G$9,3,FALSE)),"Dentro","Fuera"),"Revisar parámetro"))</f>
        <v/>
      </c>
      <c r="I89" s="17">
        <f>IF(F89="","Sin dato",IFERROR(IF(AND(F89&gt;=VLOOKUP(D89,'Parámetros'!$A$6:$G$9,2,FALSE),F89&lt;=VLOOKUP(D89,'Parámetros'!$A$6:$G$9,3,FALSE)),"Dentro","Fuera"),"Revisar parámetro"))</f>
        <v/>
      </c>
      <c r="J89" s="15" t="n"/>
      <c r="K89" s="15" t="n"/>
      <c r="L89" s="16">
        <f>IF(OR(J89="",K89=""),"",K89-J89)</f>
        <v/>
      </c>
      <c r="M89" s="17">
        <f>IF(OR(D89="Trasera izquierda",D89="Trasera derecha"),"No aplica",IF(J89="","Sin dato",IFERROR(IF(AND(J89&gt;=VLOOKUP(D89,'Parámetros'!$A$6:$G$9,4,FALSE),J89&lt;=VLOOKUP(D89,'Parámetros'!$A$6:$G$9,5,FALSE)),"Dentro","Fuera"),"Revisar parámetro")))</f>
        <v/>
      </c>
      <c r="N89" s="17">
        <f>IF(OR(D89="Trasera izquierda",D89="Trasera derecha"),"No aplica",IF(K89="","Sin dato",IFERROR(IF(AND(K89&gt;=VLOOKUP(D89,'Parámetros'!$A$6:$G$9,4,FALSE),K89&lt;=VLOOKUP(D89,'Parámetros'!$A$6:$G$9,5,FALSE)),"Dentro","Fuera"),"Revisar parámetro")))</f>
        <v/>
      </c>
      <c r="O89" s="15" t="n"/>
      <c r="P89" s="15" t="n"/>
      <c r="Q89" s="16">
        <f>IF(OR(O89="",P89=""),"",P89-O89)</f>
        <v/>
      </c>
      <c r="R89" s="17">
        <f>IF(O89="","Sin dato",IFERROR(IF(AND(O89&gt;=VLOOKUP(D89,'Parámetros'!$A$6:$G$9,6,FALSE),O89&lt;=VLOOKUP(D89,'Parámetros'!$A$6:$G$9,7,FALSE)),"Dentro","Fuera"),"Revisar parámetro"))</f>
        <v/>
      </c>
      <c r="S89" s="17">
        <f>IF(P89="","Sin dato",IFERROR(IF(AND(P89&gt;=VLOOKUP(D89,'Parámetros'!$A$6:$G$9,6,FALSE),P89&lt;=VLOOKUP(D89,'Parámetros'!$A$6:$G$9,7,FALSE)),"Dentro","Fuera"),"Revisar parámetro"))</f>
        <v/>
      </c>
      <c r="T89" s="17">
        <f>IF(OR(A89="",B89="",C89="",D89="",E89="",F89="",O89="",P89="",AND(OR(D89="Delantera izquierda",D89="Delantera derecha"),OR(J89="",K89=""))),"Revisar captura",IF(OR(I89="Fuera",N89="Fuera",S89="Fuera"),"Fuera de rango","Final dentro de rango"))</f>
        <v/>
      </c>
      <c r="U89" s="14" t="n"/>
    </row>
    <row r="90" ht="23" customHeight="1">
      <c r="A90" s="12" t="n"/>
      <c r="B90" s="23" t="n"/>
      <c r="C90" s="14" t="n"/>
      <c r="D90" s="14" t="n"/>
      <c r="E90" s="15" t="n"/>
      <c r="F90" s="15" t="n"/>
      <c r="G90" s="16">
        <f>IF(OR(E90="",F90=""),"",F90-E90)</f>
        <v/>
      </c>
      <c r="H90" s="17">
        <f>IF(E90="","Sin dato",IFERROR(IF(AND(E90&gt;=VLOOKUP(D90,'Parámetros'!$A$6:$G$9,2,FALSE),E90&lt;=VLOOKUP(D90,'Parámetros'!$A$6:$G$9,3,FALSE)),"Dentro","Fuera"),"Revisar parámetro"))</f>
        <v/>
      </c>
      <c r="I90" s="17">
        <f>IF(F90="","Sin dato",IFERROR(IF(AND(F90&gt;=VLOOKUP(D90,'Parámetros'!$A$6:$G$9,2,FALSE),F90&lt;=VLOOKUP(D90,'Parámetros'!$A$6:$G$9,3,FALSE)),"Dentro","Fuera"),"Revisar parámetro"))</f>
        <v/>
      </c>
      <c r="J90" s="15" t="n"/>
      <c r="K90" s="15" t="n"/>
      <c r="L90" s="16">
        <f>IF(OR(J90="",K90=""),"",K90-J90)</f>
        <v/>
      </c>
      <c r="M90" s="17">
        <f>IF(OR(D90="Trasera izquierda",D90="Trasera derecha"),"No aplica",IF(J90="","Sin dato",IFERROR(IF(AND(J90&gt;=VLOOKUP(D90,'Parámetros'!$A$6:$G$9,4,FALSE),J90&lt;=VLOOKUP(D90,'Parámetros'!$A$6:$G$9,5,FALSE)),"Dentro","Fuera"),"Revisar parámetro")))</f>
        <v/>
      </c>
      <c r="N90" s="17">
        <f>IF(OR(D90="Trasera izquierda",D90="Trasera derecha"),"No aplica",IF(K90="","Sin dato",IFERROR(IF(AND(K90&gt;=VLOOKUP(D90,'Parámetros'!$A$6:$G$9,4,FALSE),K90&lt;=VLOOKUP(D90,'Parámetros'!$A$6:$G$9,5,FALSE)),"Dentro","Fuera"),"Revisar parámetro")))</f>
        <v/>
      </c>
      <c r="O90" s="15" t="n"/>
      <c r="P90" s="15" t="n"/>
      <c r="Q90" s="16">
        <f>IF(OR(O90="",P90=""),"",P90-O90)</f>
        <v/>
      </c>
      <c r="R90" s="17">
        <f>IF(O90="","Sin dato",IFERROR(IF(AND(O90&gt;=VLOOKUP(D90,'Parámetros'!$A$6:$G$9,6,FALSE),O90&lt;=VLOOKUP(D90,'Parámetros'!$A$6:$G$9,7,FALSE)),"Dentro","Fuera"),"Revisar parámetro"))</f>
        <v/>
      </c>
      <c r="S90" s="17">
        <f>IF(P90="","Sin dato",IFERROR(IF(AND(P90&gt;=VLOOKUP(D90,'Parámetros'!$A$6:$G$9,6,FALSE),P90&lt;=VLOOKUP(D90,'Parámetros'!$A$6:$G$9,7,FALSE)),"Dentro","Fuera"),"Revisar parámetro"))</f>
        <v/>
      </c>
      <c r="T90" s="17">
        <f>IF(OR(A90="",B90="",C90="",D90="",E90="",F90="",O90="",P90="",AND(OR(D90="Delantera izquierda",D90="Delantera derecha"),OR(J90="",K90=""))),"Revisar captura",IF(OR(I90="Fuera",N90="Fuera",S90="Fuera"),"Fuera de rango","Final dentro de rango"))</f>
        <v/>
      </c>
      <c r="U90" s="14" t="n"/>
    </row>
    <row r="91" ht="23" customHeight="1">
      <c r="A91" s="12" t="n"/>
      <c r="B91" s="23" t="n"/>
      <c r="C91" s="14" t="n"/>
      <c r="D91" s="14" t="n"/>
      <c r="E91" s="15" t="n"/>
      <c r="F91" s="15" t="n"/>
      <c r="G91" s="16">
        <f>IF(OR(E91="",F91=""),"",F91-E91)</f>
        <v/>
      </c>
      <c r="H91" s="17">
        <f>IF(E91="","Sin dato",IFERROR(IF(AND(E91&gt;=VLOOKUP(D91,'Parámetros'!$A$6:$G$9,2,FALSE),E91&lt;=VLOOKUP(D91,'Parámetros'!$A$6:$G$9,3,FALSE)),"Dentro","Fuera"),"Revisar parámetro"))</f>
        <v/>
      </c>
      <c r="I91" s="17">
        <f>IF(F91="","Sin dato",IFERROR(IF(AND(F91&gt;=VLOOKUP(D91,'Parámetros'!$A$6:$G$9,2,FALSE),F91&lt;=VLOOKUP(D91,'Parámetros'!$A$6:$G$9,3,FALSE)),"Dentro","Fuera"),"Revisar parámetro"))</f>
        <v/>
      </c>
      <c r="J91" s="15" t="n"/>
      <c r="K91" s="15" t="n"/>
      <c r="L91" s="16">
        <f>IF(OR(J91="",K91=""),"",K91-J91)</f>
        <v/>
      </c>
      <c r="M91" s="17">
        <f>IF(OR(D91="Trasera izquierda",D91="Trasera derecha"),"No aplica",IF(J91="","Sin dato",IFERROR(IF(AND(J91&gt;=VLOOKUP(D91,'Parámetros'!$A$6:$G$9,4,FALSE),J91&lt;=VLOOKUP(D91,'Parámetros'!$A$6:$G$9,5,FALSE)),"Dentro","Fuera"),"Revisar parámetro")))</f>
        <v/>
      </c>
      <c r="N91" s="17">
        <f>IF(OR(D91="Trasera izquierda",D91="Trasera derecha"),"No aplica",IF(K91="","Sin dato",IFERROR(IF(AND(K91&gt;=VLOOKUP(D91,'Parámetros'!$A$6:$G$9,4,FALSE),K91&lt;=VLOOKUP(D91,'Parámetros'!$A$6:$G$9,5,FALSE)),"Dentro","Fuera"),"Revisar parámetro")))</f>
        <v/>
      </c>
      <c r="O91" s="15" t="n"/>
      <c r="P91" s="15" t="n"/>
      <c r="Q91" s="16">
        <f>IF(OR(O91="",P91=""),"",P91-O91)</f>
        <v/>
      </c>
      <c r="R91" s="17">
        <f>IF(O91="","Sin dato",IFERROR(IF(AND(O91&gt;=VLOOKUP(D91,'Parámetros'!$A$6:$G$9,6,FALSE),O91&lt;=VLOOKUP(D91,'Parámetros'!$A$6:$G$9,7,FALSE)),"Dentro","Fuera"),"Revisar parámetro"))</f>
        <v/>
      </c>
      <c r="S91" s="17">
        <f>IF(P91="","Sin dato",IFERROR(IF(AND(P91&gt;=VLOOKUP(D91,'Parámetros'!$A$6:$G$9,6,FALSE),P91&lt;=VLOOKUP(D91,'Parámetros'!$A$6:$G$9,7,FALSE)),"Dentro","Fuera"),"Revisar parámetro"))</f>
        <v/>
      </c>
      <c r="T91" s="17">
        <f>IF(OR(A91="",B91="",C91="",D91="",E91="",F91="",O91="",P91="",AND(OR(D91="Delantera izquierda",D91="Delantera derecha"),OR(J91="",K91=""))),"Revisar captura",IF(OR(I91="Fuera",N91="Fuera",S91="Fuera"),"Fuera de rango","Final dentro de rango"))</f>
        <v/>
      </c>
      <c r="U91" s="14" t="n"/>
    </row>
    <row r="92" ht="23" customHeight="1">
      <c r="A92" s="12" t="n"/>
      <c r="B92" s="23" t="n"/>
      <c r="C92" s="14" t="n"/>
      <c r="D92" s="14" t="n"/>
      <c r="E92" s="15" t="n"/>
      <c r="F92" s="15" t="n"/>
      <c r="G92" s="16">
        <f>IF(OR(E92="",F92=""),"",F92-E92)</f>
        <v/>
      </c>
      <c r="H92" s="17">
        <f>IF(E92="","Sin dato",IFERROR(IF(AND(E92&gt;=VLOOKUP(D92,'Parámetros'!$A$6:$G$9,2,FALSE),E92&lt;=VLOOKUP(D92,'Parámetros'!$A$6:$G$9,3,FALSE)),"Dentro","Fuera"),"Revisar parámetro"))</f>
        <v/>
      </c>
      <c r="I92" s="17">
        <f>IF(F92="","Sin dato",IFERROR(IF(AND(F92&gt;=VLOOKUP(D92,'Parámetros'!$A$6:$G$9,2,FALSE),F92&lt;=VLOOKUP(D92,'Parámetros'!$A$6:$G$9,3,FALSE)),"Dentro","Fuera"),"Revisar parámetro"))</f>
        <v/>
      </c>
      <c r="J92" s="15" t="n"/>
      <c r="K92" s="15" t="n"/>
      <c r="L92" s="16">
        <f>IF(OR(J92="",K92=""),"",K92-J92)</f>
        <v/>
      </c>
      <c r="M92" s="17">
        <f>IF(OR(D92="Trasera izquierda",D92="Trasera derecha"),"No aplica",IF(J92="","Sin dato",IFERROR(IF(AND(J92&gt;=VLOOKUP(D92,'Parámetros'!$A$6:$G$9,4,FALSE),J92&lt;=VLOOKUP(D92,'Parámetros'!$A$6:$G$9,5,FALSE)),"Dentro","Fuera"),"Revisar parámetro")))</f>
        <v/>
      </c>
      <c r="N92" s="17">
        <f>IF(OR(D92="Trasera izquierda",D92="Trasera derecha"),"No aplica",IF(K92="","Sin dato",IFERROR(IF(AND(K92&gt;=VLOOKUP(D92,'Parámetros'!$A$6:$G$9,4,FALSE),K92&lt;=VLOOKUP(D92,'Parámetros'!$A$6:$G$9,5,FALSE)),"Dentro","Fuera"),"Revisar parámetro")))</f>
        <v/>
      </c>
      <c r="O92" s="15" t="n"/>
      <c r="P92" s="15" t="n"/>
      <c r="Q92" s="16">
        <f>IF(OR(O92="",P92=""),"",P92-O92)</f>
        <v/>
      </c>
      <c r="R92" s="17">
        <f>IF(O92="","Sin dato",IFERROR(IF(AND(O92&gt;=VLOOKUP(D92,'Parámetros'!$A$6:$G$9,6,FALSE),O92&lt;=VLOOKUP(D92,'Parámetros'!$A$6:$G$9,7,FALSE)),"Dentro","Fuera"),"Revisar parámetro"))</f>
        <v/>
      </c>
      <c r="S92" s="17">
        <f>IF(P92="","Sin dato",IFERROR(IF(AND(P92&gt;=VLOOKUP(D92,'Parámetros'!$A$6:$G$9,6,FALSE),P92&lt;=VLOOKUP(D92,'Parámetros'!$A$6:$G$9,7,FALSE)),"Dentro","Fuera"),"Revisar parámetro"))</f>
        <v/>
      </c>
      <c r="T92" s="17">
        <f>IF(OR(A92="",B92="",C92="",D92="",E92="",F92="",O92="",P92="",AND(OR(D92="Delantera izquierda",D92="Delantera derecha"),OR(J92="",K92=""))),"Revisar captura",IF(OR(I92="Fuera",N92="Fuera",S92="Fuera"),"Fuera de rango","Final dentro de rango"))</f>
        <v/>
      </c>
      <c r="U92" s="14" t="n"/>
    </row>
    <row r="93" ht="23" customHeight="1">
      <c r="A93" s="12" t="n"/>
      <c r="B93" s="23" t="n"/>
      <c r="C93" s="14" t="n"/>
      <c r="D93" s="14" t="n"/>
      <c r="E93" s="15" t="n"/>
      <c r="F93" s="15" t="n"/>
      <c r="G93" s="16">
        <f>IF(OR(E93="",F93=""),"",F93-E93)</f>
        <v/>
      </c>
      <c r="H93" s="17">
        <f>IF(E93="","Sin dato",IFERROR(IF(AND(E93&gt;=VLOOKUP(D93,'Parámetros'!$A$6:$G$9,2,FALSE),E93&lt;=VLOOKUP(D93,'Parámetros'!$A$6:$G$9,3,FALSE)),"Dentro","Fuera"),"Revisar parámetro"))</f>
        <v/>
      </c>
      <c r="I93" s="17">
        <f>IF(F93="","Sin dato",IFERROR(IF(AND(F93&gt;=VLOOKUP(D93,'Parámetros'!$A$6:$G$9,2,FALSE),F93&lt;=VLOOKUP(D93,'Parámetros'!$A$6:$G$9,3,FALSE)),"Dentro","Fuera"),"Revisar parámetro"))</f>
        <v/>
      </c>
      <c r="J93" s="15" t="n"/>
      <c r="K93" s="15" t="n"/>
      <c r="L93" s="16">
        <f>IF(OR(J93="",K93=""),"",K93-J93)</f>
        <v/>
      </c>
      <c r="M93" s="17">
        <f>IF(OR(D93="Trasera izquierda",D93="Trasera derecha"),"No aplica",IF(J93="","Sin dato",IFERROR(IF(AND(J93&gt;=VLOOKUP(D93,'Parámetros'!$A$6:$G$9,4,FALSE),J93&lt;=VLOOKUP(D93,'Parámetros'!$A$6:$G$9,5,FALSE)),"Dentro","Fuera"),"Revisar parámetro")))</f>
        <v/>
      </c>
      <c r="N93" s="17">
        <f>IF(OR(D93="Trasera izquierda",D93="Trasera derecha"),"No aplica",IF(K93="","Sin dato",IFERROR(IF(AND(K93&gt;=VLOOKUP(D93,'Parámetros'!$A$6:$G$9,4,FALSE),K93&lt;=VLOOKUP(D93,'Parámetros'!$A$6:$G$9,5,FALSE)),"Dentro","Fuera"),"Revisar parámetro")))</f>
        <v/>
      </c>
      <c r="O93" s="15" t="n"/>
      <c r="P93" s="15" t="n"/>
      <c r="Q93" s="16">
        <f>IF(OR(O93="",P93=""),"",P93-O93)</f>
        <v/>
      </c>
      <c r="R93" s="17">
        <f>IF(O93="","Sin dato",IFERROR(IF(AND(O93&gt;=VLOOKUP(D93,'Parámetros'!$A$6:$G$9,6,FALSE),O93&lt;=VLOOKUP(D93,'Parámetros'!$A$6:$G$9,7,FALSE)),"Dentro","Fuera"),"Revisar parámetro"))</f>
        <v/>
      </c>
      <c r="S93" s="17">
        <f>IF(P93="","Sin dato",IFERROR(IF(AND(P93&gt;=VLOOKUP(D93,'Parámetros'!$A$6:$G$9,6,FALSE),P93&lt;=VLOOKUP(D93,'Parámetros'!$A$6:$G$9,7,FALSE)),"Dentro","Fuera"),"Revisar parámetro"))</f>
        <v/>
      </c>
      <c r="T93" s="17">
        <f>IF(OR(A93="",B93="",C93="",D93="",E93="",F93="",O93="",P93="",AND(OR(D93="Delantera izquierda",D93="Delantera derecha"),OR(J93="",K93=""))),"Revisar captura",IF(OR(I93="Fuera",N93="Fuera",S93="Fuera"),"Fuera de rango","Final dentro de rango"))</f>
        <v/>
      </c>
      <c r="U93" s="14" t="n"/>
    </row>
    <row r="94" ht="23" customHeight="1">
      <c r="A94" s="12" t="n"/>
      <c r="B94" s="23" t="n"/>
      <c r="C94" s="14" t="n"/>
      <c r="D94" s="14" t="n"/>
      <c r="E94" s="15" t="n"/>
      <c r="F94" s="15" t="n"/>
      <c r="G94" s="16">
        <f>IF(OR(E94="",F94=""),"",F94-E94)</f>
        <v/>
      </c>
      <c r="H94" s="17">
        <f>IF(E94="","Sin dato",IFERROR(IF(AND(E94&gt;=VLOOKUP(D94,'Parámetros'!$A$6:$G$9,2,FALSE),E94&lt;=VLOOKUP(D94,'Parámetros'!$A$6:$G$9,3,FALSE)),"Dentro","Fuera"),"Revisar parámetro"))</f>
        <v/>
      </c>
      <c r="I94" s="17">
        <f>IF(F94="","Sin dato",IFERROR(IF(AND(F94&gt;=VLOOKUP(D94,'Parámetros'!$A$6:$G$9,2,FALSE),F94&lt;=VLOOKUP(D94,'Parámetros'!$A$6:$G$9,3,FALSE)),"Dentro","Fuera"),"Revisar parámetro"))</f>
        <v/>
      </c>
      <c r="J94" s="15" t="n"/>
      <c r="K94" s="15" t="n"/>
      <c r="L94" s="16">
        <f>IF(OR(J94="",K94=""),"",K94-J94)</f>
        <v/>
      </c>
      <c r="M94" s="17">
        <f>IF(OR(D94="Trasera izquierda",D94="Trasera derecha"),"No aplica",IF(J94="","Sin dato",IFERROR(IF(AND(J94&gt;=VLOOKUP(D94,'Parámetros'!$A$6:$G$9,4,FALSE),J94&lt;=VLOOKUP(D94,'Parámetros'!$A$6:$G$9,5,FALSE)),"Dentro","Fuera"),"Revisar parámetro")))</f>
        <v/>
      </c>
      <c r="N94" s="17">
        <f>IF(OR(D94="Trasera izquierda",D94="Trasera derecha"),"No aplica",IF(K94="","Sin dato",IFERROR(IF(AND(K94&gt;=VLOOKUP(D94,'Parámetros'!$A$6:$G$9,4,FALSE),K94&lt;=VLOOKUP(D94,'Parámetros'!$A$6:$G$9,5,FALSE)),"Dentro","Fuera"),"Revisar parámetro")))</f>
        <v/>
      </c>
      <c r="O94" s="15" t="n"/>
      <c r="P94" s="15" t="n"/>
      <c r="Q94" s="16">
        <f>IF(OR(O94="",P94=""),"",P94-O94)</f>
        <v/>
      </c>
      <c r="R94" s="17">
        <f>IF(O94="","Sin dato",IFERROR(IF(AND(O94&gt;=VLOOKUP(D94,'Parámetros'!$A$6:$G$9,6,FALSE),O94&lt;=VLOOKUP(D94,'Parámetros'!$A$6:$G$9,7,FALSE)),"Dentro","Fuera"),"Revisar parámetro"))</f>
        <v/>
      </c>
      <c r="S94" s="17">
        <f>IF(P94="","Sin dato",IFERROR(IF(AND(P94&gt;=VLOOKUP(D94,'Parámetros'!$A$6:$G$9,6,FALSE),P94&lt;=VLOOKUP(D94,'Parámetros'!$A$6:$G$9,7,FALSE)),"Dentro","Fuera"),"Revisar parámetro"))</f>
        <v/>
      </c>
      <c r="T94" s="17">
        <f>IF(OR(A94="",B94="",C94="",D94="",E94="",F94="",O94="",P94="",AND(OR(D94="Delantera izquierda",D94="Delantera derecha"),OR(J94="",K94=""))),"Revisar captura",IF(OR(I94="Fuera",N94="Fuera",S94="Fuera"),"Fuera de rango","Final dentro de rango"))</f>
        <v/>
      </c>
      <c r="U94" s="14" t="n"/>
    </row>
    <row r="95" ht="23" customHeight="1">
      <c r="A95" s="12" t="n"/>
      <c r="B95" s="23" t="n"/>
      <c r="C95" s="14" t="n"/>
      <c r="D95" s="14" t="n"/>
      <c r="E95" s="15" t="n"/>
      <c r="F95" s="15" t="n"/>
      <c r="G95" s="16">
        <f>IF(OR(E95="",F95=""),"",F95-E95)</f>
        <v/>
      </c>
      <c r="H95" s="17">
        <f>IF(E95="","Sin dato",IFERROR(IF(AND(E95&gt;=VLOOKUP(D95,'Parámetros'!$A$6:$G$9,2,FALSE),E95&lt;=VLOOKUP(D95,'Parámetros'!$A$6:$G$9,3,FALSE)),"Dentro","Fuera"),"Revisar parámetro"))</f>
        <v/>
      </c>
      <c r="I95" s="17">
        <f>IF(F95="","Sin dato",IFERROR(IF(AND(F95&gt;=VLOOKUP(D95,'Parámetros'!$A$6:$G$9,2,FALSE),F95&lt;=VLOOKUP(D95,'Parámetros'!$A$6:$G$9,3,FALSE)),"Dentro","Fuera"),"Revisar parámetro"))</f>
        <v/>
      </c>
      <c r="J95" s="15" t="n"/>
      <c r="K95" s="15" t="n"/>
      <c r="L95" s="16">
        <f>IF(OR(J95="",K95=""),"",K95-J95)</f>
        <v/>
      </c>
      <c r="M95" s="17">
        <f>IF(OR(D95="Trasera izquierda",D95="Trasera derecha"),"No aplica",IF(J95="","Sin dato",IFERROR(IF(AND(J95&gt;=VLOOKUP(D95,'Parámetros'!$A$6:$G$9,4,FALSE),J95&lt;=VLOOKUP(D95,'Parámetros'!$A$6:$G$9,5,FALSE)),"Dentro","Fuera"),"Revisar parámetro")))</f>
        <v/>
      </c>
      <c r="N95" s="17">
        <f>IF(OR(D95="Trasera izquierda",D95="Trasera derecha"),"No aplica",IF(K95="","Sin dato",IFERROR(IF(AND(K95&gt;=VLOOKUP(D95,'Parámetros'!$A$6:$G$9,4,FALSE),K95&lt;=VLOOKUP(D95,'Parámetros'!$A$6:$G$9,5,FALSE)),"Dentro","Fuera"),"Revisar parámetro")))</f>
        <v/>
      </c>
      <c r="O95" s="15" t="n"/>
      <c r="P95" s="15" t="n"/>
      <c r="Q95" s="16">
        <f>IF(OR(O95="",P95=""),"",P95-O95)</f>
        <v/>
      </c>
      <c r="R95" s="17">
        <f>IF(O95="","Sin dato",IFERROR(IF(AND(O95&gt;=VLOOKUP(D95,'Parámetros'!$A$6:$G$9,6,FALSE),O95&lt;=VLOOKUP(D95,'Parámetros'!$A$6:$G$9,7,FALSE)),"Dentro","Fuera"),"Revisar parámetro"))</f>
        <v/>
      </c>
      <c r="S95" s="17">
        <f>IF(P95="","Sin dato",IFERROR(IF(AND(P95&gt;=VLOOKUP(D95,'Parámetros'!$A$6:$G$9,6,FALSE),P95&lt;=VLOOKUP(D95,'Parámetros'!$A$6:$G$9,7,FALSE)),"Dentro","Fuera"),"Revisar parámetro"))</f>
        <v/>
      </c>
      <c r="T95" s="17">
        <f>IF(OR(A95="",B95="",C95="",D95="",E95="",F95="",O95="",P95="",AND(OR(D95="Delantera izquierda",D95="Delantera derecha"),OR(J95="",K95=""))),"Revisar captura",IF(OR(I95="Fuera",N95="Fuera",S95="Fuera"),"Fuera de rango","Final dentro de rango"))</f>
        <v/>
      </c>
      <c r="U95" s="14" t="n"/>
    </row>
    <row r="96" ht="23" customHeight="1">
      <c r="A96" s="12" t="n"/>
      <c r="B96" s="23" t="n"/>
      <c r="C96" s="14" t="n"/>
      <c r="D96" s="14" t="n"/>
      <c r="E96" s="15" t="n"/>
      <c r="F96" s="15" t="n"/>
      <c r="G96" s="16">
        <f>IF(OR(E96="",F96=""),"",F96-E96)</f>
        <v/>
      </c>
      <c r="H96" s="17">
        <f>IF(E96="","Sin dato",IFERROR(IF(AND(E96&gt;=VLOOKUP(D96,'Parámetros'!$A$6:$G$9,2,FALSE),E96&lt;=VLOOKUP(D96,'Parámetros'!$A$6:$G$9,3,FALSE)),"Dentro","Fuera"),"Revisar parámetro"))</f>
        <v/>
      </c>
      <c r="I96" s="17">
        <f>IF(F96="","Sin dato",IFERROR(IF(AND(F96&gt;=VLOOKUP(D96,'Parámetros'!$A$6:$G$9,2,FALSE),F96&lt;=VLOOKUP(D96,'Parámetros'!$A$6:$G$9,3,FALSE)),"Dentro","Fuera"),"Revisar parámetro"))</f>
        <v/>
      </c>
      <c r="J96" s="15" t="n"/>
      <c r="K96" s="15" t="n"/>
      <c r="L96" s="16">
        <f>IF(OR(J96="",K96=""),"",K96-J96)</f>
        <v/>
      </c>
      <c r="M96" s="17">
        <f>IF(OR(D96="Trasera izquierda",D96="Trasera derecha"),"No aplica",IF(J96="","Sin dato",IFERROR(IF(AND(J96&gt;=VLOOKUP(D96,'Parámetros'!$A$6:$G$9,4,FALSE),J96&lt;=VLOOKUP(D96,'Parámetros'!$A$6:$G$9,5,FALSE)),"Dentro","Fuera"),"Revisar parámetro")))</f>
        <v/>
      </c>
      <c r="N96" s="17">
        <f>IF(OR(D96="Trasera izquierda",D96="Trasera derecha"),"No aplica",IF(K96="","Sin dato",IFERROR(IF(AND(K96&gt;=VLOOKUP(D96,'Parámetros'!$A$6:$G$9,4,FALSE),K96&lt;=VLOOKUP(D96,'Parámetros'!$A$6:$G$9,5,FALSE)),"Dentro","Fuera"),"Revisar parámetro")))</f>
        <v/>
      </c>
      <c r="O96" s="15" t="n"/>
      <c r="P96" s="15" t="n"/>
      <c r="Q96" s="16">
        <f>IF(OR(O96="",P96=""),"",P96-O96)</f>
        <v/>
      </c>
      <c r="R96" s="17">
        <f>IF(O96="","Sin dato",IFERROR(IF(AND(O96&gt;=VLOOKUP(D96,'Parámetros'!$A$6:$G$9,6,FALSE),O96&lt;=VLOOKUP(D96,'Parámetros'!$A$6:$G$9,7,FALSE)),"Dentro","Fuera"),"Revisar parámetro"))</f>
        <v/>
      </c>
      <c r="S96" s="17">
        <f>IF(P96="","Sin dato",IFERROR(IF(AND(P96&gt;=VLOOKUP(D96,'Parámetros'!$A$6:$G$9,6,FALSE),P96&lt;=VLOOKUP(D96,'Parámetros'!$A$6:$G$9,7,FALSE)),"Dentro","Fuera"),"Revisar parámetro"))</f>
        <v/>
      </c>
      <c r="T96" s="17">
        <f>IF(OR(A96="",B96="",C96="",D96="",E96="",F96="",O96="",P96="",AND(OR(D96="Delantera izquierda",D96="Delantera derecha"),OR(J96="",K96=""))),"Revisar captura",IF(OR(I96="Fuera",N96="Fuera",S96="Fuera"),"Fuera de rango","Final dentro de rango"))</f>
        <v/>
      </c>
      <c r="U96" s="14" t="n"/>
    </row>
    <row r="97" ht="23" customHeight="1">
      <c r="A97" s="12" t="n"/>
      <c r="B97" s="23" t="n"/>
      <c r="C97" s="14" t="n"/>
      <c r="D97" s="14" t="n"/>
      <c r="E97" s="15" t="n"/>
      <c r="F97" s="15" t="n"/>
      <c r="G97" s="16">
        <f>IF(OR(E97="",F97=""),"",F97-E97)</f>
        <v/>
      </c>
      <c r="H97" s="17">
        <f>IF(E97="","Sin dato",IFERROR(IF(AND(E97&gt;=VLOOKUP(D97,'Parámetros'!$A$6:$G$9,2,FALSE),E97&lt;=VLOOKUP(D97,'Parámetros'!$A$6:$G$9,3,FALSE)),"Dentro","Fuera"),"Revisar parámetro"))</f>
        <v/>
      </c>
      <c r="I97" s="17">
        <f>IF(F97="","Sin dato",IFERROR(IF(AND(F97&gt;=VLOOKUP(D97,'Parámetros'!$A$6:$G$9,2,FALSE),F97&lt;=VLOOKUP(D97,'Parámetros'!$A$6:$G$9,3,FALSE)),"Dentro","Fuera"),"Revisar parámetro"))</f>
        <v/>
      </c>
      <c r="J97" s="15" t="n"/>
      <c r="K97" s="15" t="n"/>
      <c r="L97" s="16">
        <f>IF(OR(J97="",K97=""),"",K97-J97)</f>
        <v/>
      </c>
      <c r="M97" s="17">
        <f>IF(OR(D97="Trasera izquierda",D97="Trasera derecha"),"No aplica",IF(J97="","Sin dato",IFERROR(IF(AND(J97&gt;=VLOOKUP(D97,'Parámetros'!$A$6:$G$9,4,FALSE),J97&lt;=VLOOKUP(D97,'Parámetros'!$A$6:$G$9,5,FALSE)),"Dentro","Fuera"),"Revisar parámetro")))</f>
        <v/>
      </c>
      <c r="N97" s="17">
        <f>IF(OR(D97="Trasera izquierda",D97="Trasera derecha"),"No aplica",IF(K97="","Sin dato",IFERROR(IF(AND(K97&gt;=VLOOKUP(D97,'Parámetros'!$A$6:$G$9,4,FALSE),K97&lt;=VLOOKUP(D97,'Parámetros'!$A$6:$G$9,5,FALSE)),"Dentro","Fuera"),"Revisar parámetro")))</f>
        <v/>
      </c>
      <c r="O97" s="15" t="n"/>
      <c r="P97" s="15" t="n"/>
      <c r="Q97" s="16">
        <f>IF(OR(O97="",P97=""),"",P97-O97)</f>
        <v/>
      </c>
      <c r="R97" s="17">
        <f>IF(O97="","Sin dato",IFERROR(IF(AND(O97&gt;=VLOOKUP(D97,'Parámetros'!$A$6:$G$9,6,FALSE),O97&lt;=VLOOKUP(D97,'Parámetros'!$A$6:$G$9,7,FALSE)),"Dentro","Fuera"),"Revisar parámetro"))</f>
        <v/>
      </c>
      <c r="S97" s="17">
        <f>IF(P97="","Sin dato",IFERROR(IF(AND(P97&gt;=VLOOKUP(D97,'Parámetros'!$A$6:$G$9,6,FALSE),P97&lt;=VLOOKUP(D97,'Parámetros'!$A$6:$G$9,7,FALSE)),"Dentro","Fuera"),"Revisar parámetro"))</f>
        <v/>
      </c>
      <c r="T97" s="17">
        <f>IF(OR(A97="",B97="",C97="",D97="",E97="",F97="",O97="",P97="",AND(OR(D97="Delantera izquierda",D97="Delantera derecha"),OR(J97="",K97=""))),"Revisar captura",IF(OR(I97="Fuera",N97="Fuera",S97="Fuera"),"Fuera de rango","Final dentro de rango"))</f>
        <v/>
      </c>
      <c r="U97" s="14" t="n"/>
    </row>
    <row r="98" ht="23" customHeight="1">
      <c r="A98" s="12" t="n"/>
      <c r="B98" s="23" t="n"/>
      <c r="C98" s="14" t="n"/>
      <c r="D98" s="14" t="n"/>
      <c r="E98" s="15" t="n"/>
      <c r="F98" s="15" t="n"/>
      <c r="G98" s="16">
        <f>IF(OR(E98="",F98=""),"",F98-E98)</f>
        <v/>
      </c>
      <c r="H98" s="17">
        <f>IF(E98="","Sin dato",IFERROR(IF(AND(E98&gt;=VLOOKUP(D98,'Parámetros'!$A$6:$G$9,2,FALSE),E98&lt;=VLOOKUP(D98,'Parámetros'!$A$6:$G$9,3,FALSE)),"Dentro","Fuera"),"Revisar parámetro"))</f>
        <v/>
      </c>
      <c r="I98" s="17">
        <f>IF(F98="","Sin dato",IFERROR(IF(AND(F98&gt;=VLOOKUP(D98,'Parámetros'!$A$6:$G$9,2,FALSE),F98&lt;=VLOOKUP(D98,'Parámetros'!$A$6:$G$9,3,FALSE)),"Dentro","Fuera"),"Revisar parámetro"))</f>
        <v/>
      </c>
      <c r="J98" s="15" t="n"/>
      <c r="K98" s="15" t="n"/>
      <c r="L98" s="16">
        <f>IF(OR(J98="",K98=""),"",K98-J98)</f>
        <v/>
      </c>
      <c r="M98" s="17">
        <f>IF(OR(D98="Trasera izquierda",D98="Trasera derecha"),"No aplica",IF(J98="","Sin dato",IFERROR(IF(AND(J98&gt;=VLOOKUP(D98,'Parámetros'!$A$6:$G$9,4,FALSE),J98&lt;=VLOOKUP(D98,'Parámetros'!$A$6:$G$9,5,FALSE)),"Dentro","Fuera"),"Revisar parámetro")))</f>
        <v/>
      </c>
      <c r="N98" s="17">
        <f>IF(OR(D98="Trasera izquierda",D98="Trasera derecha"),"No aplica",IF(K98="","Sin dato",IFERROR(IF(AND(K98&gt;=VLOOKUP(D98,'Parámetros'!$A$6:$G$9,4,FALSE),K98&lt;=VLOOKUP(D98,'Parámetros'!$A$6:$G$9,5,FALSE)),"Dentro","Fuera"),"Revisar parámetro")))</f>
        <v/>
      </c>
      <c r="O98" s="15" t="n"/>
      <c r="P98" s="15" t="n"/>
      <c r="Q98" s="16">
        <f>IF(OR(O98="",P98=""),"",P98-O98)</f>
        <v/>
      </c>
      <c r="R98" s="17">
        <f>IF(O98="","Sin dato",IFERROR(IF(AND(O98&gt;=VLOOKUP(D98,'Parámetros'!$A$6:$G$9,6,FALSE),O98&lt;=VLOOKUP(D98,'Parámetros'!$A$6:$G$9,7,FALSE)),"Dentro","Fuera"),"Revisar parámetro"))</f>
        <v/>
      </c>
      <c r="S98" s="17">
        <f>IF(P98="","Sin dato",IFERROR(IF(AND(P98&gt;=VLOOKUP(D98,'Parámetros'!$A$6:$G$9,6,FALSE),P98&lt;=VLOOKUP(D98,'Parámetros'!$A$6:$G$9,7,FALSE)),"Dentro","Fuera"),"Revisar parámetro"))</f>
        <v/>
      </c>
      <c r="T98" s="17">
        <f>IF(OR(A98="",B98="",C98="",D98="",E98="",F98="",O98="",P98="",AND(OR(D98="Delantera izquierda",D98="Delantera derecha"),OR(J98="",K98=""))),"Revisar captura",IF(OR(I98="Fuera",N98="Fuera",S98="Fuera"),"Fuera de rango","Final dentro de rango"))</f>
        <v/>
      </c>
      <c r="U98" s="14" t="n"/>
    </row>
    <row r="99" ht="23" customHeight="1">
      <c r="A99" s="12" t="n"/>
      <c r="B99" s="23" t="n"/>
      <c r="C99" s="14" t="n"/>
      <c r="D99" s="14" t="n"/>
      <c r="E99" s="15" t="n"/>
      <c r="F99" s="15" t="n"/>
      <c r="G99" s="16">
        <f>IF(OR(E99="",F99=""),"",F99-E99)</f>
        <v/>
      </c>
      <c r="H99" s="17">
        <f>IF(E99="","Sin dato",IFERROR(IF(AND(E99&gt;=VLOOKUP(D99,'Parámetros'!$A$6:$G$9,2,FALSE),E99&lt;=VLOOKUP(D99,'Parámetros'!$A$6:$G$9,3,FALSE)),"Dentro","Fuera"),"Revisar parámetro"))</f>
        <v/>
      </c>
      <c r="I99" s="17">
        <f>IF(F99="","Sin dato",IFERROR(IF(AND(F99&gt;=VLOOKUP(D99,'Parámetros'!$A$6:$G$9,2,FALSE),F99&lt;=VLOOKUP(D99,'Parámetros'!$A$6:$G$9,3,FALSE)),"Dentro","Fuera"),"Revisar parámetro"))</f>
        <v/>
      </c>
      <c r="J99" s="15" t="n"/>
      <c r="K99" s="15" t="n"/>
      <c r="L99" s="16">
        <f>IF(OR(J99="",K99=""),"",K99-J99)</f>
        <v/>
      </c>
      <c r="M99" s="17">
        <f>IF(OR(D99="Trasera izquierda",D99="Trasera derecha"),"No aplica",IF(J99="","Sin dato",IFERROR(IF(AND(J99&gt;=VLOOKUP(D99,'Parámetros'!$A$6:$G$9,4,FALSE),J99&lt;=VLOOKUP(D99,'Parámetros'!$A$6:$G$9,5,FALSE)),"Dentro","Fuera"),"Revisar parámetro")))</f>
        <v/>
      </c>
      <c r="N99" s="17">
        <f>IF(OR(D99="Trasera izquierda",D99="Trasera derecha"),"No aplica",IF(K99="","Sin dato",IFERROR(IF(AND(K99&gt;=VLOOKUP(D99,'Parámetros'!$A$6:$G$9,4,FALSE),K99&lt;=VLOOKUP(D99,'Parámetros'!$A$6:$G$9,5,FALSE)),"Dentro","Fuera"),"Revisar parámetro")))</f>
        <v/>
      </c>
      <c r="O99" s="15" t="n"/>
      <c r="P99" s="15" t="n"/>
      <c r="Q99" s="16">
        <f>IF(OR(O99="",P99=""),"",P99-O99)</f>
        <v/>
      </c>
      <c r="R99" s="17">
        <f>IF(O99="","Sin dato",IFERROR(IF(AND(O99&gt;=VLOOKUP(D99,'Parámetros'!$A$6:$G$9,6,FALSE),O99&lt;=VLOOKUP(D99,'Parámetros'!$A$6:$G$9,7,FALSE)),"Dentro","Fuera"),"Revisar parámetro"))</f>
        <v/>
      </c>
      <c r="S99" s="17">
        <f>IF(P99="","Sin dato",IFERROR(IF(AND(P99&gt;=VLOOKUP(D99,'Parámetros'!$A$6:$G$9,6,FALSE),P99&lt;=VLOOKUP(D99,'Parámetros'!$A$6:$G$9,7,FALSE)),"Dentro","Fuera"),"Revisar parámetro"))</f>
        <v/>
      </c>
      <c r="T99" s="17">
        <f>IF(OR(A99="",B99="",C99="",D99="",E99="",F99="",O99="",P99="",AND(OR(D99="Delantera izquierda",D99="Delantera derecha"),OR(J99="",K99=""))),"Revisar captura",IF(OR(I99="Fuera",N99="Fuera",S99="Fuera"),"Fuera de rango","Final dentro de rango"))</f>
        <v/>
      </c>
      <c r="U99" s="14" t="n"/>
    </row>
    <row r="100" ht="23" customHeight="1">
      <c r="A100" s="12" t="n"/>
      <c r="B100" s="23" t="n"/>
      <c r="C100" s="14" t="n"/>
      <c r="D100" s="14" t="n"/>
      <c r="E100" s="15" t="n"/>
      <c r="F100" s="15" t="n"/>
      <c r="G100" s="16">
        <f>IF(OR(E100="",F100=""),"",F100-E100)</f>
        <v/>
      </c>
      <c r="H100" s="17">
        <f>IF(E100="","Sin dato",IFERROR(IF(AND(E100&gt;=VLOOKUP(D100,'Parámetros'!$A$6:$G$9,2,FALSE),E100&lt;=VLOOKUP(D100,'Parámetros'!$A$6:$G$9,3,FALSE)),"Dentro","Fuera"),"Revisar parámetro"))</f>
        <v/>
      </c>
      <c r="I100" s="17">
        <f>IF(F100="","Sin dato",IFERROR(IF(AND(F100&gt;=VLOOKUP(D100,'Parámetros'!$A$6:$G$9,2,FALSE),F100&lt;=VLOOKUP(D100,'Parámetros'!$A$6:$G$9,3,FALSE)),"Dentro","Fuera"),"Revisar parámetro"))</f>
        <v/>
      </c>
      <c r="J100" s="15" t="n"/>
      <c r="K100" s="15" t="n"/>
      <c r="L100" s="16">
        <f>IF(OR(J100="",K100=""),"",K100-J100)</f>
        <v/>
      </c>
      <c r="M100" s="17">
        <f>IF(OR(D100="Trasera izquierda",D100="Trasera derecha"),"No aplica",IF(J100="","Sin dato",IFERROR(IF(AND(J100&gt;=VLOOKUP(D100,'Parámetros'!$A$6:$G$9,4,FALSE),J100&lt;=VLOOKUP(D100,'Parámetros'!$A$6:$G$9,5,FALSE)),"Dentro","Fuera"),"Revisar parámetro")))</f>
        <v/>
      </c>
      <c r="N100" s="17">
        <f>IF(OR(D100="Trasera izquierda",D100="Trasera derecha"),"No aplica",IF(K100="","Sin dato",IFERROR(IF(AND(K100&gt;=VLOOKUP(D100,'Parámetros'!$A$6:$G$9,4,FALSE),K100&lt;=VLOOKUP(D100,'Parámetros'!$A$6:$G$9,5,FALSE)),"Dentro","Fuera"),"Revisar parámetro")))</f>
        <v/>
      </c>
      <c r="O100" s="15" t="n"/>
      <c r="P100" s="15" t="n"/>
      <c r="Q100" s="16">
        <f>IF(OR(O100="",P100=""),"",P100-O100)</f>
        <v/>
      </c>
      <c r="R100" s="17">
        <f>IF(O100="","Sin dato",IFERROR(IF(AND(O100&gt;=VLOOKUP(D100,'Parámetros'!$A$6:$G$9,6,FALSE),O100&lt;=VLOOKUP(D100,'Parámetros'!$A$6:$G$9,7,FALSE)),"Dentro","Fuera"),"Revisar parámetro"))</f>
        <v/>
      </c>
      <c r="S100" s="17">
        <f>IF(P100="","Sin dato",IFERROR(IF(AND(P100&gt;=VLOOKUP(D100,'Parámetros'!$A$6:$G$9,6,FALSE),P100&lt;=VLOOKUP(D100,'Parámetros'!$A$6:$G$9,7,FALSE)),"Dentro","Fuera"),"Revisar parámetro"))</f>
        <v/>
      </c>
      <c r="T100" s="17">
        <f>IF(OR(A100="",B100="",C100="",D100="",E100="",F100="",O100="",P100="",AND(OR(D100="Delantera izquierda",D100="Delantera derecha"),OR(J100="",K100=""))),"Revisar captura",IF(OR(I100="Fuera",N100="Fuera",S100="Fuera"),"Fuera de rango","Final dentro de rango"))</f>
        <v/>
      </c>
      <c r="U100" s="14" t="n"/>
    </row>
    <row r="101" ht="23" customHeight="1">
      <c r="A101" s="12" t="n"/>
      <c r="B101" s="23" t="n"/>
      <c r="C101" s="14" t="n"/>
      <c r="D101" s="14" t="n"/>
      <c r="E101" s="15" t="n"/>
      <c r="F101" s="15" t="n"/>
      <c r="G101" s="16">
        <f>IF(OR(E101="",F101=""),"",F101-E101)</f>
        <v/>
      </c>
      <c r="H101" s="17">
        <f>IF(E101="","Sin dato",IFERROR(IF(AND(E101&gt;=VLOOKUP(D101,'Parámetros'!$A$6:$G$9,2,FALSE),E101&lt;=VLOOKUP(D101,'Parámetros'!$A$6:$G$9,3,FALSE)),"Dentro","Fuera"),"Revisar parámetro"))</f>
        <v/>
      </c>
      <c r="I101" s="17">
        <f>IF(F101="","Sin dato",IFERROR(IF(AND(F101&gt;=VLOOKUP(D101,'Parámetros'!$A$6:$G$9,2,FALSE),F101&lt;=VLOOKUP(D101,'Parámetros'!$A$6:$G$9,3,FALSE)),"Dentro","Fuera"),"Revisar parámetro"))</f>
        <v/>
      </c>
      <c r="J101" s="15" t="n"/>
      <c r="K101" s="15" t="n"/>
      <c r="L101" s="16">
        <f>IF(OR(J101="",K101=""),"",K101-J101)</f>
        <v/>
      </c>
      <c r="M101" s="17">
        <f>IF(OR(D101="Trasera izquierda",D101="Trasera derecha"),"No aplica",IF(J101="","Sin dato",IFERROR(IF(AND(J101&gt;=VLOOKUP(D101,'Parámetros'!$A$6:$G$9,4,FALSE),J101&lt;=VLOOKUP(D101,'Parámetros'!$A$6:$G$9,5,FALSE)),"Dentro","Fuera"),"Revisar parámetro")))</f>
        <v/>
      </c>
      <c r="N101" s="17">
        <f>IF(OR(D101="Trasera izquierda",D101="Trasera derecha"),"No aplica",IF(K101="","Sin dato",IFERROR(IF(AND(K101&gt;=VLOOKUP(D101,'Parámetros'!$A$6:$G$9,4,FALSE),K101&lt;=VLOOKUP(D101,'Parámetros'!$A$6:$G$9,5,FALSE)),"Dentro","Fuera"),"Revisar parámetro")))</f>
        <v/>
      </c>
      <c r="O101" s="15" t="n"/>
      <c r="P101" s="15" t="n"/>
      <c r="Q101" s="16">
        <f>IF(OR(O101="",P101=""),"",P101-O101)</f>
        <v/>
      </c>
      <c r="R101" s="17">
        <f>IF(O101="","Sin dato",IFERROR(IF(AND(O101&gt;=VLOOKUP(D101,'Parámetros'!$A$6:$G$9,6,FALSE),O101&lt;=VLOOKUP(D101,'Parámetros'!$A$6:$G$9,7,FALSE)),"Dentro","Fuera"),"Revisar parámetro"))</f>
        <v/>
      </c>
      <c r="S101" s="17">
        <f>IF(P101="","Sin dato",IFERROR(IF(AND(P101&gt;=VLOOKUP(D101,'Parámetros'!$A$6:$G$9,6,FALSE),P101&lt;=VLOOKUP(D101,'Parámetros'!$A$6:$G$9,7,FALSE)),"Dentro","Fuera"),"Revisar parámetro"))</f>
        <v/>
      </c>
      <c r="T101" s="17">
        <f>IF(OR(A101="",B101="",C101="",D101="",E101="",F101="",O101="",P101="",AND(OR(D101="Delantera izquierda",D101="Delantera derecha"),OR(J101="",K101=""))),"Revisar captura",IF(OR(I101="Fuera",N101="Fuera",S101="Fuera"),"Fuera de rango","Final dentro de rango"))</f>
        <v/>
      </c>
      <c r="U101" s="14" t="n"/>
    </row>
    <row r="102" ht="23" customHeight="1">
      <c r="A102" s="12" t="n"/>
      <c r="B102" s="23" t="n"/>
      <c r="C102" s="14" t="n"/>
      <c r="D102" s="14" t="n"/>
      <c r="E102" s="15" t="n"/>
      <c r="F102" s="15" t="n"/>
      <c r="G102" s="16">
        <f>IF(OR(E102="",F102=""),"",F102-E102)</f>
        <v/>
      </c>
      <c r="H102" s="17">
        <f>IF(E102="","Sin dato",IFERROR(IF(AND(E102&gt;=VLOOKUP(D102,'Parámetros'!$A$6:$G$9,2,FALSE),E102&lt;=VLOOKUP(D102,'Parámetros'!$A$6:$G$9,3,FALSE)),"Dentro","Fuera"),"Revisar parámetro"))</f>
        <v/>
      </c>
      <c r="I102" s="17">
        <f>IF(F102="","Sin dato",IFERROR(IF(AND(F102&gt;=VLOOKUP(D102,'Parámetros'!$A$6:$G$9,2,FALSE),F102&lt;=VLOOKUP(D102,'Parámetros'!$A$6:$G$9,3,FALSE)),"Dentro","Fuera"),"Revisar parámetro"))</f>
        <v/>
      </c>
      <c r="J102" s="15" t="n"/>
      <c r="K102" s="15" t="n"/>
      <c r="L102" s="16">
        <f>IF(OR(J102="",K102=""),"",K102-J102)</f>
        <v/>
      </c>
      <c r="M102" s="17">
        <f>IF(OR(D102="Trasera izquierda",D102="Trasera derecha"),"No aplica",IF(J102="","Sin dato",IFERROR(IF(AND(J102&gt;=VLOOKUP(D102,'Parámetros'!$A$6:$G$9,4,FALSE),J102&lt;=VLOOKUP(D102,'Parámetros'!$A$6:$G$9,5,FALSE)),"Dentro","Fuera"),"Revisar parámetro")))</f>
        <v/>
      </c>
      <c r="N102" s="17">
        <f>IF(OR(D102="Trasera izquierda",D102="Trasera derecha"),"No aplica",IF(K102="","Sin dato",IFERROR(IF(AND(K102&gt;=VLOOKUP(D102,'Parámetros'!$A$6:$G$9,4,FALSE),K102&lt;=VLOOKUP(D102,'Parámetros'!$A$6:$G$9,5,FALSE)),"Dentro","Fuera"),"Revisar parámetro")))</f>
        <v/>
      </c>
      <c r="O102" s="15" t="n"/>
      <c r="P102" s="15" t="n"/>
      <c r="Q102" s="16">
        <f>IF(OR(O102="",P102=""),"",P102-O102)</f>
        <v/>
      </c>
      <c r="R102" s="17">
        <f>IF(O102="","Sin dato",IFERROR(IF(AND(O102&gt;=VLOOKUP(D102,'Parámetros'!$A$6:$G$9,6,FALSE),O102&lt;=VLOOKUP(D102,'Parámetros'!$A$6:$G$9,7,FALSE)),"Dentro","Fuera"),"Revisar parámetro"))</f>
        <v/>
      </c>
      <c r="S102" s="17">
        <f>IF(P102="","Sin dato",IFERROR(IF(AND(P102&gt;=VLOOKUP(D102,'Parámetros'!$A$6:$G$9,6,FALSE),P102&lt;=VLOOKUP(D102,'Parámetros'!$A$6:$G$9,7,FALSE)),"Dentro","Fuera"),"Revisar parámetro"))</f>
        <v/>
      </c>
      <c r="T102" s="17">
        <f>IF(OR(A102="",B102="",C102="",D102="",E102="",F102="",O102="",P102="",AND(OR(D102="Delantera izquierda",D102="Delantera derecha"),OR(J102="",K102=""))),"Revisar captura",IF(OR(I102="Fuera",N102="Fuera",S102="Fuera"),"Fuera de rango","Final dentro de rango"))</f>
        <v/>
      </c>
      <c r="U102" s="14" t="n"/>
    </row>
    <row r="103" ht="23" customHeight="1">
      <c r="A103" s="12" t="n"/>
      <c r="B103" s="23" t="n"/>
      <c r="C103" s="14" t="n"/>
      <c r="D103" s="14" t="n"/>
      <c r="E103" s="15" t="n"/>
      <c r="F103" s="15" t="n"/>
      <c r="G103" s="16">
        <f>IF(OR(E103="",F103=""),"",F103-E103)</f>
        <v/>
      </c>
      <c r="H103" s="17">
        <f>IF(E103="","Sin dato",IFERROR(IF(AND(E103&gt;=VLOOKUP(D103,'Parámetros'!$A$6:$G$9,2,FALSE),E103&lt;=VLOOKUP(D103,'Parámetros'!$A$6:$G$9,3,FALSE)),"Dentro","Fuera"),"Revisar parámetro"))</f>
        <v/>
      </c>
      <c r="I103" s="17">
        <f>IF(F103="","Sin dato",IFERROR(IF(AND(F103&gt;=VLOOKUP(D103,'Parámetros'!$A$6:$G$9,2,FALSE),F103&lt;=VLOOKUP(D103,'Parámetros'!$A$6:$G$9,3,FALSE)),"Dentro","Fuera"),"Revisar parámetro"))</f>
        <v/>
      </c>
      <c r="J103" s="15" t="n"/>
      <c r="K103" s="15" t="n"/>
      <c r="L103" s="16">
        <f>IF(OR(J103="",K103=""),"",K103-J103)</f>
        <v/>
      </c>
      <c r="M103" s="17">
        <f>IF(OR(D103="Trasera izquierda",D103="Trasera derecha"),"No aplica",IF(J103="","Sin dato",IFERROR(IF(AND(J103&gt;=VLOOKUP(D103,'Parámetros'!$A$6:$G$9,4,FALSE),J103&lt;=VLOOKUP(D103,'Parámetros'!$A$6:$G$9,5,FALSE)),"Dentro","Fuera"),"Revisar parámetro")))</f>
        <v/>
      </c>
      <c r="N103" s="17">
        <f>IF(OR(D103="Trasera izquierda",D103="Trasera derecha"),"No aplica",IF(K103="","Sin dato",IFERROR(IF(AND(K103&gt;=VLOOKUP(D103,'Parámetros'!$A$6:$G$9,4,FALSE),K103&lt;=VLOOKUP(D103,'Parámetros'!$A$6:$G$9,5,FALSE)),"Dentro","Fuera"),"Revisar parámetro")))</f>
        <v/>
      </c>
      <c r="O103" s="15" t="n"/>
      <c r="P103" s="15" t="n"/>
      <c r="Q103" s="16">
        <f>IF(OR(O103="",P103=""),"",P103-O103)</f>
        <v/>
      </c>
      <c r="R103" s="17">
        <f>IF(O103="","Sin dato",IFERROR(IF(AND(O103&gt;=VLOOKUP(D103,'Parámetros'!$A$6:$G$9,6,FALSE),O103&lt;=VLOOKUP(D103,'Parámetros'!$A$6:$G$9,7,FALSE)),"Dentro","Fuera"),"Revisar parámetro"))</f>
        <v/>
      </c>
      <c r="S103" s="17">
        <f>IF(P103="","Sin dato",IFERROR(IF(AND(P103&gt;=VLOOKUP(D103,'Parámetros'!$A$6:$G$9,6,FALSE),P103&lt;=VLOOKUP(D103,'Parámetros'!$A$6:$G$9,7,FALSE)),"Dentro","Fuera"),"Revisar parámetro"))</f>
        <v/>
      </c>
      <c r="T103" s="17">
        <f>IF(OR(A103="",B103="",C103="",D103="",E103="",F103="",O103="",P103="",AND(OR(D103="Delantera izquierda",D103="Delantera derecha"),OR(J103="",K103=""))),"Revisar captura",IF(OR(I103="Fuera",N103="Fuera",S103="Fuera"),"Fuera de rango","Final dentro de rango"))</f>
        <v/>
      </c>
      <c r="U103" s="14" t="n"/>
    </row>
    <row r="104" ht="23" customHeight="1">
      <c r="A104" s="12" t="n"/>
      <c r="B104" s="23" t="n"/>
      <c r="C104" s="14" t="n"/>
      <c r="D104" s="14" t="n"/>
      <c r="E104" s="15" t="n"/>
      <c r="F104" s="15" t="n"/>
      <c r="G104" s="16">
        <f>IF(OR(E104="",F104=""),"",F104-E104)</f>
        <v/>
      </c>
      <c r="H104" s="17">
        <f>IF(E104="","Sin dato",IFERROR(IF(AND(E104&gt;=VLOOKUP(D104,'Parámetros'!$A$6:$G$9,2,FALSE),E104&lt;=VLOOKUP(D104,'Parámetros'!$A$6:$G$9,3,FALSE)),"Dentro","Fuera"),"Revisar parámetro"))</f>
        <v/>
      </c>
      <c r="I104" s="17">
        <f>IF(F104="","Sin dato",IFERROR(IF(AND(F104&gt;=VLOOKUP(D104,'Parámetros'!$A$6:$G$9,2,FALSE),F104&lt;=VLOOKUP(D104,'Parámetros'!$A$6:$G$9,3,FALSE)),"Dentro","Fuera"),"Revisar parámetro"))</f>
        <v/>
      </c>
      <c r="J104" s="15" t="n"/>
      <c r="K104" s="15" t="n"/>
      <c r="L104" s="16">
        <f>IF(OR(J104="",K104=""),"",K104-J104)</f>
        <v/>
      </c>
      <c r="M104" s="17">
        <f>IF(OR(D104="Trasera izquierda",D104="Trasera derecha"),"No aplica",IF(J104="","Sin dato",IFERROR(IF(AND(J104&gt;=VLOOKUP(D104,'Parámetros'!$A$6:$G$9,4,FALSE),J104&lt;=VLOOKUP(D104,'Parámetros'!$A$6:$G$9,5,FALSE)),"Dentro","Fuera"),"Revisar parámetro")))</f>
        <v/>
      </c>
      <c r="N104" s="17">
        <f>IF(OR(D104="Trasera izquierda",D104="Trasera derecha"),"No aplica",IF(K104="","Sin dato",IFERROR(IF(AND(K104&gt;=VLOOKUP(D104,'Parámetros'!$A$6:$G$9,4,FALSE),K104&lt;=VLOOKUP(D104,'Parámetros'!$A$6:$G$9,5,FALSE)),"Dentro","Fuera"),"Revisar parámetro")))</f>
        <v/>
      </c>
      <c r="O104" s="15" t="n"/>
      <c r="P104" s="15" t="n"/>
      <c r="Q104" s="16">
        <f>IF(OR(O104="",P104=""),"",P104-O104)</f>
        <v/>
      </c>
      <c r="R104" s="17">
        <f>IF(O104="","Sin dato",IFERROR(IF(AND(O104&gt;=VLOOKUP(D104,'Parámetros'!$A$6:$G$9,6,FALSE),O104&lt;=VLOOKUP(D104,'Parámetros'!$A$6:$G$9,7,FALSE)),"Dentro","Fuera"),"Revisar parámetro"))</f>
        <v/>
      </c>
      <c r="S104" s="17">
        <f>IF(P104="","Sin dato",IFERROR(IF(AND(P104&gt;=VLOOKUP(D104,'Parámetros'!$A$6:$G$9,6,FALSE),P104&lt;=VLOOKUP(D104,'Parámetros'!$A$6:$G$9,7,FALSE)),"Dentro","Fuera"),"Revisar parámetro"))</f>
        <v/>
      </c>
      <c r="T104" s="17">
        <f>IF(OR(A104="",B104="",C104="",D104="",E104="",F104="",O104="",P104="",AND(OR(D104="Delantera izquierda",D104="Delantera derecha"),OR(J104="",K104=""))),"Revisar captura",IF(OR(I104="Fuera",N104="Fuera",S104="Fuera"),"Fuera de rango","Final dentro de rango"))</f>
        <v/>
      </c>
      <c r="U104" s="14" t="n"/>
    </row>
    <row r="105" ht="23" customHeight="1">
      <c r="A105" s="12" t="n"/>
      <c r="B105" s="23" t="n"/>
      <c r="C105" s="14" t="n"/>
      <c r="D105" s="14" t="n"/>
      <c r="E105" s="15" t="n"/>
      <c r="F105" s="15" t="n"/>
      <c r="G105" s="16">
        <f>IF(OR(E105="",F105=""),"",F105-E105)</f>
        <v/>
      </c>
      <c r="H105" s="17">
        <f>IF(E105="","Sin dato",IFERROR(IF(AND(E105&gt;=VLOOKUP(D105,'Parámetros'!$A$6:$G$9,2,FALSE),E105&lt;=VLOOKUP(D105,'Parámetros'!$A$6:$G$9,3,FALSE)),"Dentro","Fuera"),"Revisar parámetro"))</f>
        <v/>
      </c>
      <c r="I105" s="17">
        <f>IF(F105="","Sin dato",IFERROR(IF(AND(F105&gt;=VLOOKUP(D105,'Parámetros'!$A$6:$G$9,2,FALSE),F105&lt;=VLOOKUP(D105,'Parámetros'!$A$6:$G$9,3,FALSE)),"Dentro","Fuera"),"Revisar parámetro"))</f>
        <v/>
      </c>
      <c r="J105" s="15" t="n"/>
      <c r="K105" s="15" t="n"/>
      <c r="L105" s="16">
        <f>IF(OR(J105="",K105=""),"",K105-J105)</f>
        <v/>
      </c>
      <c r="M105" s="17">
        <f>IF(OR(D105="Trasera izquierda",D105="Trasera derecha"),"No aplica",IF(J105="","Sin dato",IFERROR(IF(AND(J105&gt;=VLOOKUP(D105,'Parámetros'!$A$6:$G$9,4,FALSE),J105&lt;=VLOOKUP(D105,'Parámetros'!$A$6:$G$9,5,FALSE)),"Dentro","Fuera"),"Revisar parámetro")))</f>
        <v/>
      </c>
      <c r="N105" s="17">
        <f>IF(OR(D105="Trasera izquierda",D105="Trasera derecha"),"No aplica",IF(K105="","Sin dato",IFERROR(IF(AND(K105&gt;=VLOOKUP(D105,'Parámetros'!$A$6:$G$9,4,FALSE),K105&lt;=VLOOKUP(D105,'Parámetros'!$A$6:$G$9,5,FALSE)),"Dentro","Fuera"),"Revisar parámetro")))</f>
        <v/>
      </c>
      <c r="O105" s="15" t="n"/>
      <c r="P105" s="15" t="n"/>
      <c r="Q105" s="16">
        <f>IF(OR(O105="",P105=""),"",P105-O105)</f>
        <v/>
      </c>
      <c r="R105" s="17">
        <f>IF(O105="","Sin dato",IFERROR(IF(AND(O105&gt;=VLOOKUP(D105,'Parámetros'!$A$6:$G$9,6,FALSE),O105&lt;=VLOOKUP(D105,'Parámetros'!$A$6:$G$9,7,FALSE)),"Dentro","Fuera"),"Revisar parámetro"))</f>
        <v/>
      </c>
      <c r="S105" s="17">
        <f>IF(P105="","Sin dato",IFERROR(IF(AND(P105&gt;=VLOOKUP(D105,'Parámetros'!$A$6:$G$9,6,FALSE),P105&lt;=VLOOKUP(D105,'Parámetros'!$A$6:$G$9,7,FALSE)),"Dentro","Fuera"),"Revisar parámetro"))</f>
        <v/>
      </c>
      <c r="T105" s="17">
        <f>IF(OR(A105="",B105="",C105="",D105="",E105="",F105="",O105="",P105="",AND(OR(D105="Delantera izquierda",D105="Delantera derecha"),OR(J105="",K105=""))),"Revisar captura",IF(OR(I105="Fuera",N105="Fuera",S105="Fuera"),"Fuera de rango","Final dentro de rango"))</f>
        <v/>
      </c>
      <c r="U105" s="14" t="n"/>
    </row>
    <row r="106" ht="23" customHeight="1">
      <c r="A106" s="12" t="n"/>
      <c r="B106" s="23" t="n"/>
      <c r="C106" s="14" t="n"/>
      <c r="D106" s="14" t="n"/>
      <c r="E106" s="15" t="n"/>
      <c r="F106" s="15" t="n"/>
      <c r="G106" s="16">
        <f>IF(OR(E106="",F106=""),"",F106-E106)</f>
        <v/>
      </c>
      <c r="H106" s="17">
        <f>IF(E106="","Sin dato",IFERROR(IF(AND(E106&gt;=VLOOKUP(D106,'Parámetros'!$A$6:$G$9,2,FALSE),E106&lt;=VLOOKUP(D106,'Parámetros'!$A$6:$G$9,3,FALSE)),"Dentro","Fuera"),"Revisar parámetro"))</f>
        <v/>
      </c>
      <c r="I106" s="17">
        <f>IF(F106="","Sin dato",IFERROR(IF(AND(F106&gt;=VLOOKUP(D106,'Parámetros'!$A$6:$G$9,2,FALSE),F106&lt;=VLOOKUP(D106,'Parámetros'!$A$6:$G$9,3,FALSE)),"Dentro","Fuera"),"Revisar parámetro"))</f>
        <v/>
      </c>
      <c r="J106" s="15" t="n"/>
      <c r="K106" s="15" t="n"/>
      <c r="L106" s="16">
        <f>IF(OR(J106="",K106=""),"",K106-J106)</f>
        <v/>
      </c>
      <c r="M106" s="17">
        <f>IF(OR(D106="Trasera izquierda",D106="Trasera derecha"),"No aplica",IF(J106="","Sin dato",IFERROR(IF(AND(J106&gt;=VLOOKUP(D106,'Parámetros'!$A$6:$G$9,4,FALSE),J106&lt;=VLOOKUP(D106,'Parámetros'!$A$6:$G$9,5,FALSE)),"Dentro","Fuera"),"Revisar parámetro")))</f>
        <v/>
      </c>
      <c r="N106" s="17">
        <f>IF(OR(D106="Trasera izquierda",D106="Trasera derecha"),"No aplica",IF(K106="","Sin dato",IFERROR(IF(AND(K106&gt;=VLOOKUP(D106,'Parámetros'!$A$6:$G$9,4,FALSE),K106&lt;=VLOOKUP(D106,'Parámetros'!$A$6:$G$9,5,FALSE)),"Dentro","Fuera"),"Revisar parámetro")))</f>
        <v/>
      </c>
      <c r="O106" s="15" t="n"/>
      <c r="P106" s="15" t="n"/>
      <c r="Q106" s="16">
        <f>IF(OR(O106="",P106=""),"",P106-O106)</f>
        <v/>
      </c>
      <c r="R106" s="17">
        <f>IF(O106="","Sin dato",IFERROR(IF(AND(O106&gt;=VLOOKUP(D106,'Parámetros'!$A$6:$G$9,6,FALSE),O106&lt;=VLOOKUP(D106,'Parámetros'!$A$6:$G$9,7,FALSE)),"Dentro","Fuera"),"Revisar parámetro"))</f>
        <v/>
      </c>
      <c r="S106" s="17">
        <f>IF(P106="","Sin dato",IFERROR(IF(AND(P106&gt;=VLOOKUP(D106,'Parámetros'!$A$6:$G$9,6,FALSE),P106&lt;=VLOOKUP(D106,'Parámetros'!$A$6:$G$9,7,FALSE)),"Dentro","Fuera"),"Revisar parámetro"))</f>
        <v/>
      </c>
      <c r="T106" s="17">
        <f>IF(OR(A106="",B106="",C106="",D106="",E106="",F106="",O106="",P106="",AND(OR(D106="Delantera izquierda",D106="Delantera derecha"),OR(J106="",K106=""))),"Revisar captura",IF(OR(I106="Fuera",N106="Fuera",S106="Fuera"),"Fuera de rango","Final dentro de rango"))</f>
        <v/>
      </c>
      <c r="U106" s="14" t="n"/>
    </row>
    <row r="107" ht="23" customHeight="1">
      <c r="A107" s="12" t="n"/>
      <c r="B107" s="23" t="n"/>
      <c r="C107" s="14" t="n"/>
      <c r="D107" s="14" t="n"/>
      <c r="E107" s="15" t="n"/>
      <c r="F107" s="15" t="n"/>
      <c r="G107" s="16">
        <f>IF(OR(E107="",F107=""),"",F107-E107)</f>
        <v/>
      </c>
      <c r="H107" s="17">
        <f>IF(E107="","Sin dato",IFERROR(IF(AND(E107&gt;=VLOOKUP(D107,'Parámetros'!$A$6:$G$9,2,FALSE),E107&lt;=VLOOKUP(D107,'Parámetros'!$A$6:$G$9,3,FALSE)),"Dentro","Fuera"),"Revisar parámetro"))</f>
        <v/>
      </c>
      <c r="I107" s="17">
        <f>IF(F107="","Sin dato",IFERROR(IF(AND(F107&gt;=VLOOKUP(D107,'Parámetros'!$A$6:$G$9,2,FALSE),F107&lt;=VLOOKUP(D107,'Parámetros'!$A$6:$G$9,3,FALSE)),"Dentro","Fuera"),"Revisar parámetro"))</f>
        <v/>
      </c>
      <c r="J107" s="15" t="n"/>
      <c r="K107" s="15" t="n"/>
      <c r="L107" s="16">
        <f>IF(OR(J107="",K107=""),"",K107-J107)</f>
        <v/>
      </c>
      <c r="M107" s="17">
        <f>IF(OR(D107="Trasera izquierda",D107="Trasera derecha"),"No aplica",IF(J107="","Sin dato",IFERROR(IF(AND(J107&gt;=VLOOKUP(D107,'Parámetros'!$A$6:$G$9,4,FALSE),J107&lt;=VLOOKUP(D107,'Parámetros'!$A$6:$G$9,5,FALSE)),"Dentro","Fuera"),"Revisar parámetro")))</f>
        <v/>
      </c>
      <c r="N107" s="17">
        <f>IF(OR(D107="Trasera izquierda",D107="Trasera derecha"),"No aplica",IF(K107="","Sin dato",IFERROR(IF(AND(K107&gt;=VLOOKUP(D107,'Parámetros'!$A$6:$G$9,4,FALSE),K107&lt;=VLOOKUP(D107,'Parámetros'!$A$6:$G$9,5,FALSE)),"Dentro","Fuera"),"Revisar parámetro")))</f>
        <v/>
      </c>
      <c r="O107" s="15" t="n"/>
      <c r="P107" s="15" t="n"/>
      <c r="Q107" s="16">
        <f>IF(OR(O107="",P107=""),"",P107-O107)</f>
        <v/>
      </c>
      <c r="R107" s="17">
        <f>IF(O107="","Sin dato",IFERROR(IF(AND(O107&gt;=VLOOKUP(D107,'Parámetros'!$A$6:$G$9,6,FALSE),O107&lt;=VLOOKUP(D107,'Parámetros'!$A$6:$G$9,7,FALSE)),"Dentro","Fuera"),"Revisar parámetro"))</f>
        <v/>
      </c>
      <c r="S107" s="17">
        <f>IF(P107="","Sin dato",IFERROR(IF(AND(P107&gt;=VLOOKUP(D107,'Parámetros'!$A$6:$G$9,6,FALSE),P107&lt;=VLOOKUP(D107,'Parámetros'!$A$6:$G$9,7,FALSE)),"Dentro","Fuera"),"Revisar parámetro"))</f>
        <v/>
      </c>
      <c r="T107" s="17">
        <f>IF(OR(A107="",B107="",C107="",D107="",E107="",F107="",O107="",P107="",AND(OR(D107="Delantera izquierda",D107="Delantera derecha"),OR(J107="",K107=""))),"Revisar captura",IF(OR(I107="Fuera",N107="Fuera",S107="Fuera"),"Fuera de rango","Final dentro de rango"))</f>
        <v/>
      </c>
      <c r="U107" s="14" t="n"/>
    </row>
    <row r="108" ht="23" customHeight="1">
      <c r="A108" s="12" t="n"/>
      <c r="B108" s="23" t="n"/>
      <c r="C108" s="14" t="n"/>
      <c r="D108" s="14" t="n"/>
      <c r="E108" s="15" t="n"/>
      <c r="F108" s="15" t="n"/>
      <c r="G108" s="16">
        <f>IF(OR(E108="",F108=""),"",F108-E108)</f>
        <v/>
      </c>
      <c r="H108" s="17">
        <f>IF(E108="","Sin dato",IFERROR(IF(AND(E108&gt;=VLOOKUP(D108,'Parámetros'!$A$6:$G$9,2,FALSE),E108&lt;=VLOOKUP(D108,'Parámetros'!$A$6:$G$9,3,FALSE)),"Dentro","Fuera"),"Revisar parámetro"))</f>
        <v/>
      </c>
      <c r="I108" s="17">
        <f>IF(F108="","Sin dato",IFERROR(IF(AND(F108&gt;=VLOOKUP(D108,'Parámetros'!$A$6:$G$9,2,FALSE),F108&lt;=VLOOKUP(D108,'Parámetros'!$A$6:$G$9,3,FALSE)),"Dentro","Fuera"),"Revisar parámetro"))</f>
        <v/>
      </c>
      <c r="J108" s="15" t="n"/>
      <c r="K108" s="15" t="n"/>
      <c r="L108" s="16">
        <f>IF(OR(J108="",K108=""),"",K108-J108)</f>
        <v/>
      </c>
      <c r="M108" s="17">
        <f>IF(OR(D108="Trasera izquierda",D108="Trasera derecha"),"No aplica",IF(J108="","Sin dato",IFERROR(IF(AND(J108&gt;=VLOOKUP(D108,'Parámetros'!$A$6:$G$9,4,FALSE),J108&lt;=VLOOKUP(D108,'Parámetros'!$A$6:$G$9,5,FALSE)),"Dentro","Fuera"),"Revisar parámetro")))</f>
        <v/>
      </c>
      <c r="N108" s="17">
        <f>IF(OR(D108="Trasera izquierda",D108="Trasera derecha"),"No aplica",IF(K108="","Sin dato",IFERROR(IF(AND(K108&gt;=VLOOKUP(D108,'Parámetros'!$A$6:$G$9,4,FALSE),K108&lt;=VLOOKUP(D108,'Parámetros'!$A$6:$G$9,5,FALSE)),"Dentro","Fuera"),"Revisar parámetro")))</f>
        <v/>
      </c>
      <c r="O108" s="15" t="n"/>
      <c r="P108" s="15" t="n"/>
      <c r="Q108" s="16">
        <f>IF(OR(O108="",P108=""),"",P108-O108)</f>
        <v/>
      </c>
      <c r="R108" s="17">
        <f>IF(O108="","Sin dato",IFERROR(IF(AND(O108&gt;=VLOOKUP(D108,'Parámetros'!$A$6:$G$9,6,FALSE),O108&lt;=VLOOKUP(D108,'Parámetros'!$A$6:$G$9,7,FALSE)),"Dentro","Fuera"),"Revisar parámetro"))</f>
        <v/>
      </c>
      <c r="S108" s="17">
        <f>IF(P108="","Sin dato",IFERROR(IF(AND(P108&gt;=VLOOKUP(D108,'Parámetros'!$A$6:$G$9,6,FALSE),P108&lt;=VLOOKUP(D108,'Parámetros'!$A$6:$G$9,7,FALSE)),"Dentro","Fuera"),"Revisar parámetro"))</f>
        <v/>
      </c>
      <c r="T108" s="17">
        <f>IF(OR(A108="",B108="",C108="",D108="",E108="",F108="",O108="",P108="",AND(OR(D108="Delantera izquierda",D108="Delantera derecha"),OR(J108="",K108=""))),"Revisar captura",IF(OR(I108="Fuera",N108="Fuera",S108="Fuera"),"Fuera de rango","Final dentro de rango"))</f>
        <v/>
      </c>
      <c r="U108" s="14" t="n"/>
    </row>
    <row r="109" ht="23" customHeight="1">
      <c r="A109" s="12" t="n"/>
      <c r="B109" s="23" t="n"/>
      <c r="C109" s="14" t="n"/>
      <c r="D109" s="14" t="n"/>
      <c r="E109" s="15" t="n"/>
      <c r="F109" s="15" t="n"/>
      <c r="G109" s="16">
        <f>IF(OR(E109="",F109=""),"",F109-E109)</f>
        <v/>
      </c>
      <c r="H109" s="17">
        <f>IF(E109="","Sin dato",IFERROR(IF(AND(E109&gt;=VLOOKUP(D109,'Parámetros'!$A$6:$G$9,2,FALSE),E109&lt;=VLOOKUP(D109,'Parámetros'!$A$6:$G$9,3,FALSE)),"Dentro","Fuera"),"Revisar parámetro"))</f>
        <v/>
      </c>
      <c r="I109" s="17">
        <f>IF(F109="","Sin dato",IFERROR(IF(AND(F109&gt;=VLOOKUP(D109,'Parámetros'!$A$6:$G$9,2,FALSE),F109&lt;=VLOOKUP(D109,'Parámetros'!$A$6:$G$9,3,FALSE)),"Dentro","Fuera"),"Revisar parámetro"))</f>
        <v/>
      </c>
      <c r="J109" s="15" t="n"/>
      <c r="K109" s="15" t="n"/>
      <c r="L109" s="16">
        <f>IF(OR(J109="",K109=""),"",K109-J109)</f>
        <v/>
      </c>
      <c r="M109" s="17">
        <f>IF(OR(D109="Trasera izquierda",D109="Trasera derecha"),"No aplica",IF(J109="","Sin dato",IFERROR(IF(AND(J109&gt;=VLOOKUP(D109,'Parámetros'!$A$6:$G$9,4,FALSE),J109&lt;=VLOOKUP(D109,'Parámetros'!$A$6:$G$9,5,FALSE)),"Dentro","Fuera"),"Revisar parámetro")))</f>
        <v/>
      </c>
      <c r="N109" s="17">
        <f>IF(OR(D109="Trasera izquierda",D109="Trasera derecha"),"No aplica",IF(K109="","Sin dato",IFERROR(IF(AND(K109&gt;=VLOOKUP(D109,'Parámetros'!$A$6:$G$9,4,FALSE),K109&lt;=VLOOKUP(D109,'Parámetros'!$A$6:$G$9,5,FALSE)),"Dentro","Fuera"),"Revisar parámetro")))</f>
        <v/>
      </c>
      <c r="O109" s="15" t="n"/>
      <c r="P109" s="15" t="n"/>
      <c r="Q109" s="16">
        <f>IF(OR(O109="",P109=""),"",P109-O109)</f>
        <v/>
      </c>
      <c r="R109" s="17">
        <f>IF(O109="","Sin dato",IFERROR(IF(AND(O109&gt;=VLOOKUP(D109,'Parámetros'!$A$6:$G$9,6,FALSE),O109&lt;=VLOOKUP(D109,'Parámetros'!$A$6:$G$9,7,FALSE)),"Dentro","Fuera"),"Revisar parámetro"))</f>
        <v/>
      </c>
      <c r="S109" s="17">
        <f>IF(P109="","Sin dato",IFERROR(IF(AND(P109&gt;=VLOOKUP(D109,'Parámetros'!$A$6:$G$9,6,FALSE),P109&lt;=VLOOKUP(D109,'Parámetros'!$A$6:$G$9,7,FALSE)),"Dentro","Fuera"),"Revisar parámetro"))</f>
        <v/>
      </c>
      <c r="T109" s="17">
        <f>IF(OR(A109="",B109="",C109="",D109="",E109="",F109="",O109="",P109="",AND(OR(D109="Delantera izquierda",D109="Delantera derecha"),OR(J109="",K109=""))),"Revisar captura",IF(OR(I109="Fuera",N109="Fuera",S109="Fuera"),"Fuera de rango","Final dentro de rango"))</f>
        <v/>
      </c>
      <c r="U109" s="14" t="n"/>
    </row>
    <row r="110" ht="23" customHeight="1">
      <c r="A110" s="12" t="n"/>
      <c r="B110" s="23" t="n"/>
      <c r="C110" s="14" t="n"/>
      <c r="D110" s="14" t="n"/>
      <c r="E110" s="15" t="n"/>
      <c r="F110" s="15" t="n"/>
      <c r="G110" s="16">
        <f>IF(OR(E110="",F110=""),"",F110-E110)</f>
        <v/>
      </c>
      <c r="H110" s="17">
        <f>IF(E110="","Sin dato",IFERROR(IF(AND(E110&gt;=VLOOKUP(D110,'Parámetros'!$A$6:$G$9,2,FALSE),E110&lt;=VLOOKUP(D110,'Parámetros'!$A$6:$G$9,3,FALSE)),"Dentro","Fuera"),"Revisar parámetro"))</f>
        <v/>
      </c>
      <c r="I110" s="17">
        <f>IF(F110="","Sin dato",IFERROR(IF(AND(F110&gt;=VLOOKUP(D110,'Parámetros'!$A$6:$G$9,2,FALSE),F110&lt;=VLOOKUP(D110,'Parámetros'!$A$6:$G$9,3,FALSE)),"Dentro","Fuera"),"Revisar parámetro"))</f>
        <v/>
      </c>
      <c r="J110" s="15" t="n"/>
      <c r="K110" s="15" t="n"/>
      <c r="L110" s="16">
        <f>IF(OR(J110="",K110=""),"",K110-J110)</f>
        <v/>
      </c>
      <c r="M110" s="17">
        <f>IF(OR(D110="Trasera izquierda",D110="Trasera derecha"),"No aplica",IF(J110="","Sin dato",IFERROR(IF(AND(J110&gt;=VLOOKUP(D110,'Parámetros'!$A$6:$G$9,4,FALSE),J110&lt;=VLOOKUP(D110,'Parámetros'!$A$6:$G$9,5,FALSE)),"Dentro","Fuera"),"Revisar parámetro")))</f>
        <v/>
      </c>
      <c r="N110" s="17">
        <f>IF(OR(D110="Trasera izquierda",D110="Trasera derecha"),"No aplica",IF(K110="","Sin dato",IFERROR(IF(AND(K110&gt;=VLOOKUP(D110,'Parámetros'!$A$6:$G$9,4,FALSE),K110&lt;=VLOOKUP(D110,'Parámetros'!$A$6:$G$9,5,FALSE)),"Dentro","Fuera"),"Revisar parámetro")))</f>
        <v/>
      </c>
      <c r="O110" s="15" t="n"/>
      <c r="P110" s="15" t="n"/>
      <c r="Q110" s="16">
        <f>IF(OR(O110="",P110=""),"",P110-O110)</f>
        <v/>
      </c>
      <c r="R110" s="17">
        <f>IF(O110="","Sin dato",IFERROR(IF(AND(O110&gt;=VLOOKUP(D110,'Parámetros'!$A$6:$G$9,6,FALSE),O110&lt;=VLOOKUP(D110,'Parámetros'!$A$6:$G$9,7,FALSE)),"Dentro","Fuera"),"Revisar parámetro"))</f>
        <v/>
      </c>
      <c r="S110" s="17">
        <f>IF(P110="","Sin dato",IFERROR(IF(AND(P110&gt;=VLOOKUP(D110,'Parámetros'!$A$6:$G$9,6,FALSE),P110&lt;=VLOOKUP(D110,'Parámetros'!$A$6:$G$9,7,FALSE)),"Dentro","Fuera"),"Revisar parámetro"))</f>
        <v/>
      </c>
      <c r="T110" s="17">
        <f>IF(OR(A110="",B110="",C110="",D110="",E110="",F110="",O110="",P110="",AND(OR(D110="Delantera izquierda",D110="Delantera derecha"),OR(J110="",K110=""))),"Revisar captura",IF(OR(I110="Fuera",N110="Fuera",S110="Fuera"),"Fuera de rango","Final dentro de rango"))</f>
        <v/>
      </c>
      <c r="U110" s="14" t="n"/>
    </row>
    <row r="111" ht="23" customHeight="1">
      <c r="A111" s="12" t="n"/>
      <c r="B111" s="23" t="n"/>
      <c r="C111" s="14" t="n"/>
      <c r="D111" s="14" t="n"/>
      <c r="E111" s="15" t="n"/>
      <c r="F111" s="15" t="n"/>
      <c r="G111" s="16">
        <f>IF(OR(E111="",F111=""),"",F111-E111)</f>
        <v/>
      </c>
      <c r="H111" s="17">
        <f>IF(E111="","Sin dato",IFERROR(IF(AND(E111&gt;=VLOOKUP(D111,'Parámetros'!$A$6:$G$9,2,FALSE),E111&lt;=VLOOKUP(D111,'Parámetros'!$A$6:$G$9,3,FALSE)),"Dentro","Fuera"),"Revisar parámetro"))</f>
        <v/>
      </c>
      <c r="I111" s="17">
        <f>IF(F111="","Sin dato",IFERROR(IF(AND(F111&gt;=VLOOKUP(D111,'Parámetros'!$A$6:$G$9,2,FALSE),F111&lt;=VLOOKUP(D111,'Parámetros'!$A$6:$G$9,3,FALSE)),"Dentro","Fuera"),"Revisar parámetro"))</f>
        <v/>
      </c>
      <c r="J111" s="15" t="n"/>
      <c r="K111" s="15" t="n"/>
      <c r="L111" s="16">
        <f>IF(OR(J111="",K111=""),"",K111-J111)</f>
        <v/>
      </c>
      <c r="M111" s="17">
        <f>IF(OR(D111="Trasera izquierda",D111="Trasera derecha"),"No aplica",IF(J111="","Sin dato",IFERROR(IF(AND(J111&gt;=VLOOKUP(D111,'Parámetros'!$A$6:$G$9,4,FALSE),J111&lt;=VLOOKUP(D111,'Parámetros'!$A$6:$G$9,5,FALSE)),"Dentro","Fuera"),"Revisar parámetro")))</f>
        <v/>
      </c>
      <c r="N111" s="17">
        <f>IF(OR(D111="Trasera izquierda",D111="Trasera derecha"),"No aplica",IF(K111="","Sin dato",IFERROR(IF(AND(K111&gt;=VLOOKUP(D111,'Parámetros'!$A$6:$G$9,4,FALSE),K111&lt;=VLOOKUP(D111,'Parámetros'!$A$6:$G$9,5,FALSE)),"Dentro","Fuera"),"Revisar parámetro")))</f>
        <v/>
      </c>
      <c r="O111" s="15" t="n"/>
      <c r="P111" s="15" t="n"/>
      <c r="Q111" s="16">
        <f>IF(OR(O111="",P111=""),"",P111-O111)</f>
        <v/>
      </c>
      <c r="R111" s="17">
        <f>IF(O111="","Sin dato",IFERROR(IF(AND(O111&gt;=VLOOKUP(D111,'Parámetros'!$A$6:$G$9,6,FALSE),O111&lt;=VLOOKUP(D111,'Parámetros'!$A$6:$G$9,7,FALSE)),"Dentro","Fuera"),"Revisar parámetro"))</f>
        <v/>
      </c>
      <c r="S111" s="17">
        <f>IF(P111="","Sin dato",IFERROR(IF(AND(P111&gt;=VLOOKUP(D111,'Parámetros'!$A$6:$G$9,6,FALSE),P111&lt;=VLOOKUP(D111,'Parámetros'!$A$6:$G$9,7,FALSE)),"Dentro","Fuera"),"Revisar parámetro"))</f>
        <v/>
      </c>
      <c r="T111" s="17">
        <f>IF(OR(A111="",B111="",C111="",D111="",E111="",F111="",O111="",P111="",AND(OR(D111="Delantera izquierda",D111="Delantera derecha"),OR(J111="",K111=""))),"Revisar captura",IF(OR(I111="Fuera",N111="Fuera",S111="Fuera"),"Fuera de rango","Final dentro de rango"))</f>
        <v/>
      </c>
      <c r="U111" s="14" t="n"/>
    </row>
    <row r="112" ht="23" customHeight="1">
      <c r="A112" s="12" t="n"/>
      <c r="B112" s="23" t="n"/>
      <c r="C112" s="14" t="n"/>
      <c r="D112" s="14" t="n"/>
      <c r="E112" s="15" t="n"/>
      <c r="F112" s="15" t="n"/>
      <c r="G112" s="16">
        <f>IF(OR(E112="",F112=""),"",F112-E112)</f>
        <v/>
      </c>
      <c r="H112" s="17">
        <f>IF(E112="","Sin dato",IFERROR(IF(AND(E112&gt;=VLOOKUP(D112,'Parámetros'!$A$6:$G$9,2,FALSE),E112&lt;=VLOOKUP(D112,'Parámetros'!$A$6:$G$9,3,FALSE)),"Dentro","Fuera"),"Revisar parámetro"))</f>
        <v/>
      </c>
      <c r="I112" s="17">
        <f>IF(F112="","Sin dato",IFERROR(IF(AND(F112&gt;=VLOOKUP(D112,'Parámetros'!$A$6:$G$9,2,FALSE),F112&lt;=VLOOKUP(D112,'Parámetros'!$A$6:$G$9,3,FALSE)),"Dentro","Fuera"),"Revisar parámetro"))</f>
        <v/>
      </c>
      <c r="J112" s="15" t="n"/>
      <c r="K112" s="15" t="n"/>
      <c r="L112" s="16">
        <f>IF(OR(J112="",K112=""),"",K112-J112)</f>
        <v/>
      </c>
      <c r="M112" s="17">
        <f>IF(OR(D112="Trasera izquierda",D112="Trasera derecha"),"No aplica",IF(J112="","Sin dato",IFERROR(IF(AND(J112&gt;=VLOOKUP(D112,'Parámetros'!$A$6:$G$9,4,FALSE),J112&lt;=VLOOKUP(D112,'Parámetros'!$A$6:$G$9,5,FALSE)),"Dentro","Fuera"),"Revisar parámetro")))</f>
        <v/>
      </c>
      <c r="N112" s="17">
        <f>IF(OR(D112="Trasera izquierda",D112="Trasera derecha"),"No aplica",IF(K112="","Sin dato",IFERROR(IF(AND(K112&gt;=VLOOKUP(D112,'Parámetros'!$A$6:$G$9,4,FALSE),K112&lt;=VLOOKUP(D112,'Parámetros'!$A$6:$G$9,5,FALSE)),"Dentro","Fuera"),"Revisar parámetro")))</f>
        <v/>
      </c>
      <c r="O112" s="15" t="n"/>
      <c r="P112" s="15" t="n"/>
      <c r="Q112" s="16">
        <f>IF(OR(O112="",P112=""),"",P112-O112)</f>
        <v/>
      </c>
      <c r="R112" s="17">
        <f>IF(O112="","Sin dato",IFERROR(IF(AND(O112&gt;=VLOOKUP(D112,'Parámetros'!$A$6:$G$9,6,FALSE),O112&lt;=VLOOKUP(D112,'Parámetros'!$A$6:$G$9,7,FALSE)),"Dentro","Fuera"),"Revisar parámetro"))</f>
        <v/>
      </c>
      <c r="S112" s="17">
        <f>IF(P112="","Sin dato",IFERROR(IF(AND(P112&gt;=VLOOKUP(D112,'Parámetros'!$A$6:$G$9,6,FALSE),P112&lt;=VLOOKUP(D112,'Parámetros'!$A$6:$G$9,7,FALSE)),"Dentro","Fuera"),"Revisar parámetro"))</f>
        <v/>
      </c>
      <c r="T112" s="17">
        <f>IF(OR(A112="",B112="",C112="",D112="",E112="",F112="",O112="",P112="",AND(OR(D112="Delantera izquierda",D112="Delantera derecha"),OR(J112="",K112=""))),"Revisar captura",IF(OR(I112="Fuera",N112="Fuera",S112="Fuera"),"Fuera de rango","Final dentro de rango"))</f>
        <v/>
      </c>
      <c r="U112" s="14" t="n"/>
    </row>
    <row r="113" ht="23" customHeight="1">
      <c r="A113" s="12" t="n"/>
      <c r="B113" s="23" t="n"/>
      <c r="C113" s="14" t="n"/>
      <c r="D113" s="14" t="n"/>
      <c r="E113" s="15" t="n"/>
      <c r="F113" s="15" t="n"/>
      <c r="G113" s="16">
        <f>IF(OR(E113="",F113=""),"",F113-E113)</f>
        <v/>
      </c>
      <c r="H113" s="17">
        <f>IF(E113="","Sin dato",IFERROR(IF(AND(E113&gt;=VLOOKUP(D113,'Parámetros'!$A$6:$G$9,2,FALSE),E113&lt;=VLOOKUP(D113,'Parámetros'!$A$6:$G$9,3,FALSE)),"Dentro","Fuera"),"Revisar parámetro"))</f>
        <v/>
      </c>
      <c r="I113" s="17">
        <f>IF(F113="","Sin dato",IFERROR(IF(AND(F113&gt;=VLOOKUP(D113,'Parámetros'!$A$6:$G$9,2,FALSE),F113&lt;=VLOOKUP(D113,'Parámetros'!$A$6:$G$9,3,FALSE)),"Dentro","Fuera"),"Revisar parámetro"))</f>
        <v/>
      </c>
      <c r="J113" s="15" t="n"/>
      <c r="K113" s="15" t="n"/>
      <c r="L113" s="16">
        <f>IF(OR(J113="",K113=""),"",K113-J113)</f>
        <v/>
      </c>
      <c r="M113" s="17">
        <f>IF(OR(D113="Trasera izquierda",D113="Trasera derecha"),"No aplica",IF(J113="","Sin dato",IFERROR(IF(AND(J113&gt;=VLOOKUP(D113,'Parámetros'!$A$6:$G$9,4,FALSE),J113&lt;=VLOOKUP(D113,'Parámetros'!$A$6:$G$9,5,FALSE)),"Dentro","Fuera"),"Revisar parámetro")))</f>
        <v/>
      </c>
      <c r="N113" s="17">
        <f>IF(OR(D113="Trasera izquierda",D113="Trasera derecha"),"No aplica",IF(K113="","Sin dato",IFERROR(IF(AND(K113&gt;=VLOOKUP(D113,'Parámetros'!$A$6:$G$9,4,FALSE),K113&lt;=VLOOKUP(D113,'Parámetros'!$A$6:$G$9,5,FALSE)),"Dentro","Fuera"),"Revisar parámetro")))</f>
        <v/>
      </c>
      <c r="O113" s="15" t="n"/>
      <c r="P113" s="15" t="n"/>
      <c r="Q113" s="16">
        <f>IF(OR(O113="",P113=""),"",P113-O113)</f>
        <v/>
      </c>
      <c r="R113" s="17">
        <f>IF(O113="","Sin dato",IFERROR(IF(AND(O113&gt;=VLOOKUP(D113,'Parámetros'!$A$6:$G$9,6,FALSE),O113&lt;=VLOOKUP(D113,'Parámetros'!$A$6:$G$9,7,FALSE)),"Dentro","Fuera"),"Revisar parámetro"))</f>
        <v/>
      </c>
      <c r="S113" s="17">
        <f>IF(P113="","Sin dato",IFERROR(IF(AND(P113&gt;=VLOOKUP(D113,'Parámetros'!$A$6:$G$9,6,FALSE),P113&lt;=VLOOKUP(D113,'Parámetros'!$A$6:$G$9,7,FALSE)),"Dentro","Fuera"),"Revisar parámetro"))</f>
        <v/>
      </c>
      <c r="T113" s="17">
        <f>IF(OR(A113="",B113="",C113="",D113="",E113="",F113="",O113="",P113="",AND(OR(D113="Delantera izquierda",D113="Delantera derecha"),OR(J113="",K113=""))),"Revisar captura",IF(OR(I113="Fuera",N113="Fuera",S113="Fuera"),"Fuera de rango","Final dentro de rango"))</f>
        <v/>
      </c>
      <c r="U113" s="14" t="n"/>
    </row>
    <row r="114" ht="23" customHeight="1">
      <c r="A114" s="12" t="n"/>
      <c r="B114" s="23" t="n"/>
      <c r="C114" s="14" t="n"/>
      <c r="D114" s="14" t="n"/>
      <c r="E114" s="15" t="n"/>
      <c r="F114" s="15" t="n"/>
      <c r="G114" s="16">
        <f>IF(OR(E114="",F114=""),"",F114-E114)</f>
        <v/>
      </c>
      <c r="H114" s="17">
        <f>IF(E114="","Sin dato",IFERROR(IF(AND(E114&gt;=VLOOKUP(D114,'Parámetros'!$A$6:$G$9,2,FALSE),E114&lt;=VLOOKUP(D114,'Parámetros'!$A$6:$G$9,3,FALSE)),"Dentro","Fuera"),"Revisar parámetro"))</f>
        <v/>
      </c>
      <c r="I114" s="17">
        <f>IF(F114="","Sin dato",IFERROR(IF(AND(F114&gt;=VLOOKUP(D114,'Parámetros'!$A$6:$G$9,2,FALSE),F114&lt;=VLOOKUP(D114,'Parámetros'!$A$6:$G$9,3,FALSE)),"Dentro","Fuera"),"Revisar parámetro"))</f>
        <v/>
      </c>
      <c r="J114" s="15" t="n"/>
      <c r="K114" s="15" t="n"/>
      <c r="L114" s="16">
        <f>IF(OR(J114="",K114=""),"",K114-J114)</f>
        <v/>
      </c>
      <c r="M114" s="17">
        <f>IF(OR(D114="Trasera izquierda",D114="Trasera derecha"),"No aplica",IF(J114="","Sin dato",IFERROR(IF(AND(J114&gt;=VLOOKUP(D114,'Parámetros'!$A$6:$G$9,4,FALSE),J114&lt;=VLOOKUP(D114,'Parámetros'!$A$6:$G$9,5,FALSE)),"Dentro","Fuera"),"Revisar parámetro")))</f>
        <v/>
      </c>
      <c r="N114" s="17">
        <f>IF(OR(D114="Trasera izquierda",D114="Trasera derecha"),"No aplica",IF(K114="","Sin dato",IFERROR(IF(AND(K114&gt;=VLOOKUP(D114,'Parámetros'!$A$6:$G$9,4,FALSE),K114&lt;=VLOOKUP(D114,'Parámetros'!$A$6:$G$9,5,FALSE)),"Dentro","Fuera"),"Revisar parámetro")))</f>
        <v/>
      </c>
      <c r="O114" s="15" t="n"/>
      <c r="P114" s="15" t="n"/>
      <c r="Q114" s="16">
        <f>IF(OR(O114="",P114=""),"",P114-O114)</f>
        <v/>
      </c>
      <c r="R114" s="17">
        <f>IF(O114="","Sin dato",IFERROR(IF(AND(O114&gt;=VLOOKUP(D114,'Parámetros'!$A$6:$G$9,6,FALSE),O114&lt;=VLOOKUP(D114,'Parámetros'!$A$6:$G$9,7,FALSE)),"Dentro","Fuera"),"Revisar parámetro"))</f>
        <v/>
      </c>
      <c r="S114" s="17">
        <f>IF(P114="","Sin dato",IFERROR(IF(AND(P114&gt;=VLOOKUP(D114,'Parámetros'!$A$6:$G$9,6,FALSE),P114&lt;=VLOOKUP(D114,'Parámetros'!$A$6:$G$9,7,FALSE)),"Dentro","Fuera"),"Revisar parámetro"))</f>
        <v/>
      </c>
      <c r="T114" s="17">
        <f>IF(OR(A114="",B114="",C114="",D114="",E114="",F114="",O114="",P114="",AND(OR(D114="Delantera izquierda",D114="Delantera derecha"),OR(J114="",K114=""))),"Revisar captura",IF(OR(I114="Fuera",N114="Fuera",S114="Fuera"),"Fuera de rango","Final dentro de rango"))</f>
        <v/>
      </c>
      <c r="U114" s="14" t="n"/>
    </row>
    <row r="115" ht="23" customHeight="1">
      <c r="A115" s="12" t="n"/>
      <c r="B115" s="23" t="n"/>
      <c r="C115" s="14" t="n"/>
      <c r="D115" s="14" t="n"/>
      <c r="E115" s="15" t="n"/>
      <c r="F115" s="15" t="n"/>
      <c r="G115" s="16">
        <f>IF(OR(E115="",F115=""),"",F115-E115)</f>
        <v/>
      </c>
      <c r="H115" s="17">
        <f>IF(E115="","Sin dato",IFERROR(IF(AND(E115&gt;=VLOOKUP(D115,'Parámetros'!$A$6:$G$9,2,FALSE),E115&lt;=VLOOKUP(D115,'Parámetros'!$A$6:$G$9,3,FALSE)),"Dentro","Fuera"),"Revisar parámetro"))</f>
        <v/>
      </c>
      <c r="I115" s="17">
        <f>IF(F115="","Sin dato",IFERROR(IF(AND(F115&gt;=VLOOKUP(D115,'Parámetros'!$A$6:$G$9,2,FALSE),F115&lt;=VLOOKUP(D115,'Parámetros'!$A$6:$G$9,3,FALSE)),"Dentro","Fuera"),"Revisar parámetro"))</f>
        <v/>
      </c>
      <c r="J115" s="15" t="n"/>
      <c r="K115" s="15" t="n"/>
      <c r="L115" s="16">
        <f>IF(OR(J115="",K115=""),"",K115-J115)</f>
        <v/>
      </c>
      <c r="M115" s="17">
        <f>IF(OR(D115="Trasera izquierda",D115="Trasera derecha"),"No aplica",IF(J115="","Sin dato",IFERROR(IF(AND(J115&gt;=VLOOKUP(D115,'Parámetros'!$A$6:$G$9,4,FALSE),J115&lt;=VLOOKUP(D115,'Parámetros'!$A$6:$G$9,5,FALSE)),"Dentro","Fuera"),"Revisar parámetro")))</f>
        <v/>
      </c>
      <c r="N115" s="17">
        <f>IF(OR(D115="Trasera izquierda",D115="Trasera derecha"),"No aplica",IF(K115="","Sin dato",IFERROR(IF(AND(K115&gt;=VLOOKUP(D115,'Parámetros'!$A$6:$G$9,4,FALSE),K115&lt;=VLOOKUP(D115,'Parámetros'!$A$6:$G$9,5,FALSE)),"Dentro","Fuera"),"Revisar parámetro")))</f>
        <v/>
      </c>
      <c r="O115" s="15" t="n"/>
      <c r="P115" s="15" t="n"/>
      <c r="Q115" s="16">
        <f>IF(OR(O115="",P115=""),"",P115-O115)</f>
        <v/>
      </c>
      <c r="R115" s="17">
        <f>IF(O115="","Sin dato",IFERROR(IF(AND(O115&gt;=VLOOKUP(D115,'Parámetros'!$A$6:$G$9,6,FALSE),O115&lt;=VLOOKUP(D115,'Parámetros'!$A$6:$G$9,7,FALSE)),"Dentro","Fuera"),"Revisar parámetro"))</f>
        <v/>
      </c>
      <c r="S115" s="17">
        <f>IF(P115="","Sin dato",IFERROR(IF(AND(P115&gt;=VLOOKUP(D115,'Parámetros'!$A$6:$G$9,6,FALSE),P115&lt;=VLOOKUP(D115,'Parámetros'!$A$6:$G$9,7,FALSE)),"Dentro","Fuera"),"Revisar parámetro"))</f>
        <v/>
      </c>
      <c r="T115" s="17">
        <f>IF(OR(A115="",B115="",C115="",D115="",E115="",F115="",O115="",P115="",AND(OR(D115="Delantera izquierda",D115="Delantera derecha"),OR(J115="",K115=""))),"Revisar captura",IF(OR(I115="Fuera",N115="Fuera",S115="Fuera"),"Fuera de rango","Final dentro de rango"))</f>
        <v/>
      </c>
      <c r="U115" s="14" t="n"/>
    </row>
    <row r="116" ht="23" customHeight="1">
      <c r="A116" s="12" t="n"/>
      <c r="B116" s="23" t="n"/>
      <c r="C116" s="14" t="n"/>
      <c r="D116" s="14" t="n"/>
      <c r="E116" s="15" t="n"/>
      <c r="F116" s="15" t="n"/>
      <c r="G116" s="16">
        <f>IF(OR(E116="",F116=""),"",F116-E116)</f>
        <v/>
      </c>
      <c r="H116" s="17">
        <f>IF(E116="","Sin dato",IFERROR(IF(AND(E116&gt;=VLOOKUP(D116,'Parámetros'!$A$6:$G$9,2,FALSE),E116&lt;=VLOOKUP(D116,'Parámetros'!$A$6:$G$9,3,FALSE)),"Dentro","Fuera"),"Revisar parámetro"))</f>
        <v/>
      </c>
      <c r="I116" s="17">
        <f>IF(F116="","Sin dato",IFERROR(IF(AND(F116&gt;=VLOOKUP(D116,'Parámetros'!$A$6:$G$9,2,FALSE),F116&lt;=VLOOKUP(D116,'Parámetros'!$A$6:$G$9,3,FALSE)),"Dentro","Fuera"),"Revisar parámetro"))</f>
        <v/>
      </c>
      <c r="J116" s="15" t="n"/>
      <c r="K116" s="15" t="n"/>
      <c r="L116" s="16">
        <f>IF(OR(J116="",K116=""),"",K116-J116)</f>
        <v/>
      </c>
      <c r="M116" s="17">
        <f>IF(OR(D116="Trasera izquierda",D116="Trasera derecha"),"No aplica",IF(J116="","Sin dato",IFERROR(IF(AND(J116&gt;=VLOOKUP(D116,'Parámetros'!$A$6:$G$9,4,FALSE),J116&lt;=VLOOKUP(D116,'Parámetros'!$A$6:$G$9,5,FALSE)),"Dentro","Fuera"),"Revisar parámetro")))</f>
        <v/>
      </c>
      <c r="N116" s="17">
        <f>IF(OR(D116="Trasera izquierda",D116="Trasera derecha"),"No aplica",IF(K116="","Sin dato",IFERROR(IF(AND(K116&gt;=VLOOKUP(D116,'Parámetros'!$A$6:$G$9,4,FALSE),K116&lt;=VLOOKUP(D116,'Parámetros'!$A$6:$G$9,5,FALSE)),"Dentro","Fuera"),"Revisar parámetro")))</f>
        <v/>
      </c>
      <c r="O116" s="15" t="n"/>
      <c r="P116" s="15" t="n"/>
      <c r="Q116" s="16">
        <f>IF(OR(O116="",P116=""),"",P116-O116)</f>
        <v/>
      </c>
      <c r="R116" s="17">
        <f>IF(O116="","Sin dato",IFERROR(IF(AND(O116&gt;=VLOOKUP(D116,'Parámetros'!$A$6:$G$9,6,FALSE),O116&lt;=VLOOKUP(D116,'Parámetros'!$A$6:$G$9,7,FALSE)),"Dentro","Fuera"),"Revisar parámetro"))</f>
        <v/>
      </c>
      <c r="S116" s="17">
        <f>IF(P116="","Sin dato",IFERROR(IF(AND(P116&gt;=VLOOKUP(D116,'Parámetros'!$A$6:$G$9,6,FALSE),P116&lt;=VLOOKUP(D116,'Parámetros'!$A$6:$G$9,7,FALSE)),"Dentro","Fuera"),"Revisar parámetro"))</f>
        <v/>
      </c>
      <c r="T116" s="17">
        <f>IF(OR(A116="",B116="",C116="",D116="",E116="",F116="",O116="",P116="",AND(OR(D116="Delantera izquierda",D116="Delantera derecha"),OR(J116="",K116=""))),"Revisar captura",IF(OR(I116="Fuera",N116="Fuera",S116="Fuera"),"Fuera de rango","Final dentro de rango"))</f>
        <v/>
      </c>
      <c r="U116" s="14" t="n"/>
    </row>
    <row r="117" ht="23" customHeight="1">
      <c r="A117" s="12" t="n"/>
      <c r="B117" s="23" t="n"/>
      <c r="C117" s="14" t="n"/>
      <c r="D117" s="14" t="n"/>
      <c r="E117" s="15" t="n"/>
      <c r="F117" s="15" t="n"/>
      <c r="G117" s="16">
        <f>IF(OR(E117="",F117=""),"",F117-E117)</f>
        <v/>
      </c>
      <c r="H117" s="17">
        <f>IF(E117="","Sin dato",IFERROR(IF(AND(E117&gt;=VLOOKUP(D117,'Parámetros'!$A$6:$G$9,2,FALSE),E117&lt;=VLOOKUP(D117,'Parámetros'!$A$6:$G$9,3,FALSE)),"Dentro","Fuera"),"Revisar parámetro"))</f>
        <v/>
      </c>
      <c r="I117" s="17">
        <f>IF(F117="","Sin dato",IFERROR(IF(AND(F117&gt;=VLOOKUP(D117,'Parámetros'!$A$6:$G$9,2,FALSE),F117&lt;=VLOOKUP(D117,'Parámetros'!$A$6:$G$9,3,FALSE)),"Dentro","Fuera"),"Revisar parámetro"))</f>
        <v/>
      </c>
      <c r="J117" s="15" t="n"/>
      <c r="K117" s="15" t="n"/>
      <c r="L117" s="16">
        <f>IF(OR(J117="",K117=""),"",K117-J117)</f>
        <v/>
      </c>
      <c r="M117" s="17">
        <f>IF(OR(D117="Trasera izquierda",D117="Trasera derecha"),"No aplica",IF(J117="","Sin dato",IFERROR(IF(AND(J117&gt;=VLOOKUP(D117,'Parámetros'!$A$6:$G$9,4,FALSE),J117&lt;=VLOOKUP(D117,'Parámetros'!$A$6:$G$9,5,FALSE)),"Dentro","Fuera"),"Revisar parámetro")))</f>
        <v/>
      </c>
      <c r="N117" s="17">
        <f>IF(OR(D117="Trasera izquierda",D117="Trasera derecha"),"No aplica",IF(K117="","Sin dato",IFERROR(IF(AND(K117&gt;=VLOOKUP(D117,'Parámetros'!$A$6:$G$9,4,FALSE),K117&lt;=VLOOKUP(D117,'Parámetros'!$A$6:$G$9,5,FALSE)),"Dentro","Fuera"),"Revisar parámetro")))</f>
        <v/>
      </c>
      <c r="O117" s="15" t="n"/>
      <c r="P117" s="15" t="n"/>
      <c r="Q117" s="16">
        <f>IF(OR(O117="",P117=""),"",P117-O117)</f>
        <v/>
      </c>
      <c r="R117" s="17">
        <f>IF(O117="","Sin dato",IFERROR(IF(AND(O117&gt;=VLOOKUP(D117,'Parámetros'!$A$6:$G$9,6,FALSE),O117&lt;=VLOOKUP(D117,'Parámetros'!$A$6:$G$9,7,FALSE)),"Dentro","Fuera"),"Revisar parámetro"))</f>
        <v/>
      </c>
      <c r="S117" s="17">
        <f>IF(P117="","Sin dato",IFERROR(IF(AND(P117&gt;=VLOOKUP(D117,'Parámetros'!$A$6:$G$9,6,FALSE),P117&lt;=VLOOKUP(D117,'Parámetros'!$A$6:$G$9,7,FALSE)),"Dentro","Fuera"),"Revisar parámetro"))</f>
        <v/>
      </c>
      <c r="T117" s="17">
        <f>IF(OR(A117="",B117="",C117="",D117="",E117="",F117="",O117="",P117="",AND(OR(D117="Delantera izquierda",D117="Delantera derecha"),OR(J117="",K117=""))),"Revisar captura",IF(OR(I117="Fuera",N117="Fuera",S117="Fuera"),"Fuera de rango","Final dentro de rango"))</f>
        <v/>
      </c>
      <c r="U117" s="14" t="n"/>
    </row>
  </sheetData>
  <autoFilter ref="A5:U117"/>
  <mergeCells count="1">
    <mergeCell ref="A1:U1"/>
  </mergeCells>
  <conditionalFormatting sqref="A6:D117">
    <cfRule type="expression" priority="1" dxfId="0">
      <formula>AND($A6&lt;&gt;"",$D6&lt;&gt;"",COUNTIFS($A$6:$A$117,$A6,$D$6:$D$117,$D6)&gt;1)</formula>
    </cfRule>
  </conditionalFormatting>
  <conditionalFormatting sqref="B6:B117">
    <cfRule type="expression" priority="2" dxfId="1">
      <formula>AND($B6&lt;&gt;"",$B6&gt;TODAY())</formula>
    </cfRule>
  </conditionalFormatting>
  <conditionalFormatting sqref="H6:I117">
    <cfRule type="expression" priority="3" dxfId="0">
      <formula>H6="Fuera"</formula>
    </cfRule>
    <cfRule type="expression" priority="4" dxfId="2">
      <formula>H6="Dentro"</formula>
    </cfRule>
    <cfRule type="expression" priority="5" dxfId="1">
      <formula>OR(H6="Sin dato",H6="Revisar parámetro")</formula>
    </cfRule>
  </conditionalFormatting>
  <conditionalFormatting sqref="M6:N117">
    <cfRule type="expression" priority="6" dxfId="0">
      <formula>M6="Fuera"</formula>
    </cfRule>
    <cfRule type="expression" priority="7" dxfId="2">
      <formula>M6="Dentro"</formula>
    </cfRule>
    <cfRule type="expression" priority="8" dxfId="1">
      <formula>OR(M6="Sin dato",M6="Revisar parámetro")</formula>
    </cfRule>
    <cfRule type="expression" priority="12" dxfId="3">
      <formula>M6="No aplica"</formula>
    </cfRule>
  </conditionalFormatting>
  <conditionalFormatting sqref="R6:S117">
    <cfRule type="expression" priority="9" dxfId="0">
      <formula>R6="Fuera"</formula>
    </cfRule>
    <cfRule type="expression" priority="10" dxfId="2">
      <formula>R6="Dentro"</formula>
    </cfRule>
    <cfRule type="expression" priority="11" dxfId="1">
      <formula>OR(R6="Sin dato",R6="Revisar parámetro")</formula>
    </cfRule>
  </conditionalFormatting>
  <conditionalFormatting sqref="T6:T117">
    <cfRule type="expression" priority="13" dxfId="0">
      <formula>T6="Fuera de rango"</formula>
    </cfRule>
    <cfRule type="expression" priority="14" dxfId="2">
      <formula>T6="Final dentro de rango"</formula>
    </cfRule>
    <cfRule type="expression" priority="15" dxfId="1">
      <formula>T6="Revisar captura"</formula>
    </cfRule>
  </conditionalFormatting>
  <dataValidations count="6">
    <dataValidation sqref="D6:D117" showDropDown="0" showInputMessage="1" showErrorMessage="1" allowBlank="0" errorTitle="Posición no permitida" error="Seleccione una de las cuatro posiciones configuradas en Parámetros." promptTitle="Posición" prompt="Seleccione la posición medida." type="list">
      <formula1>INDIRECT("'Parámetros'!$A$6:$A$9")</formula1>
    </dataValidation>
    <dataValidation sqref="B6:B117" showDropDown="0" showInputMessage="1" showErrorMessage="1" allowBlank="0" errorTitle="Fecha no válida" error="Capture una fecha entre 01/01/2020 y 31/12/2035." promptTitle="Fecha" prompt="Use una fecha entre 01/01/2020 y 31/12/2035." type="date" operator="between">
      <formula1>DATE(2020,1,1)</formula1>
      <formula2>DATE(2035,12,31)</formula2>
    </dataValidation>
    <dataValidation sqref="E6:F117" showDropDown="0" showInputMessage="1" showErrorMessage="1" allowBlank="0" errorTitle="Camber no válido" error="Capture un número entre -15.00 y 15.00 grados." promptTitle="Camber" prompt="Capture grados decimales entre -15.00 y 15.00." type="decimal" operator="between">
      <formula1>-15</formula1>
      <formula2>15</formula2>
    </dataValidation>
    <dataValidation sqref="J6:K117" showDropDown="0" showInputMessage="1" showErrorMessage="1" allowBlank="0" errorTitle="Caster no válido" error="El caster solo se captura en posiciones delanteras y debe estar entre -15.00 y 15.00 grados. En posiciones traseras déjelo vacío." promptTitle="Caster" prompt="Solo para ruedas delanteras; en ruedas traseras debe quedar vacío." type="custom">
      <formula1>OR(J6="",AND(OR($D6="Delantera izquierda",$D6="Delantera derecha"),ISNUMBER(J6),J6&gt;=-15,J6&lt;=15))</formula1>
    </dataValidation>
    <dataValidation sqref="O6:P117" showDropDown="0" showInputMessage="1" showErrorMessage="1" allowBlank="0" errorTitle="Convergencia no válida" error="Capture un número entre -5.00 y 5.00 grados." promptTitle="Convergencia" prompt="Capture grados decimales entre -5.00 y 5.00." type="decimal" operator="between">
      <formula1>-5</formula1>
      <formula2>5</formula2>
    </dataValidation>
    <dataValidation sqref="U6:U117" showDropDown="0" showInputMessage="1" showErrorMessage="1" allowBlank="0" errorTitle="Texto demasiado largo" error="Las observaciones admiten como máximo 200 caracteres." promptTitle="Observaciones" prompt="Capture hasta 200 caracteres." type="textLength" operator="lessThanOrEqual">
      <formula1>200</formula1>
    </dataValidation>
  </dataValidations>
  <pageMargins left="0.2" right="0.2" top="0.4" bottom="0.4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G9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15" customWidth="1" min="4" max="4"/>
    <col width="15" customWidth="1" min="5" max="5"/>
    <col width="21" customWidth="1" min="6" max="6"/>
    <col width="21" customWidth="1" min="7" max="7"/>
  </cols>
  <sheetData>
    <row r="1" ht="30" customHeight="1">
      <c r="A1" s="1" t="inlineStr">
        <is>
          <t>PARÁMETROS INTERNOS DE COMPARACIÓN</t>
        </is>
      </c>
      <c r="B1" s="21" t="n"/>
      <c r="C1" s="21" t="n"/>
      <c r="D1" s="21" t="n"/>
      <c r="E1" s="21" t="n"/>
      <c r="F1" s="21" t="n"/>
      <c r="G1" s="22" t="n"/>
    </row>
    <row r="2">
      <c r="A2" s="18" t="inlineStr">
        <is>
          <t>Rangos internos de ejemplo; deben revisarse antes de usar el libro. No son especificaciones de fabricante.</t>
        </is>
      </c>
    </row>
    <row r="3">
      <c r="A3" s="9" t="inlineStr">
        <is>
          <t>Edite las celdas amarillas según los criterios internos aplicables. Pegar datos puede omitir validaciones.</t>
        </is>
      </c>
    </row>
    <row r="4"/>
    <row r="5" ht="42" customHeight="1">
      <c r="A5" s="11" t="inlineStr">
        <is>
          <t>Posición</t>
        </is>
      </c>
      <c r="B5" s="11" t="inlineStr">
        <is>
          <t>Camber mín.</t>
        </is>
      </c>
      <c r="C5" s="11" t="inlineStr">
        <is>
          <t>Camber máx.</t>
        </is>
      </c>
      <c r="D5" s="11" t="inlineStr">
        <is>
          <t>Caster mín.</t>
        </is>
      </c>
      <c r="E5" s="11" t="inlineStr">
        <is>
          <t>Caster máx.</t>
        </is>
      </c>
      <c r="F5" s="11" t="inlineStr">
        <is>
          <t>Convergencia mín.</t>
        </is>
      </c>
      <c r="G5" s="11" t="inlineStr">
        <is>
          <t>Convergencia máx.</t>
        </is>
      </c>
    </row>
    <row r="6" ht="24" customHeight="1">
      <c r="A6" s="19" t="inlineStr">
        <is>
          <t>Delantera izquierda</t>
        </is>
      </c>
      <c r="B6" s="15" t="n">
        <v>-1</v>
      </c>
      <c r="C6" s="15" t="n">
        <v>0.5</v>
      </c>
      <c r="D6" s="15" t="n">
        <v>2</v>
      </c>
      <c r="E6" s="15" t="n">
        <v>5</v>
      </c>
      <c r="F6" s="15" t="n">
        <v>-0.1</v>
      </c>
      <c r="G6" s="15" t="n">
        <v>0.1</v>
      </c>
    </row>
    <row r="7" ht="24" customHeight="1">
      <c r="A7" s="20" t="inlineStr">
        <is>
          <t>Delantera derecha</t>
        </is>
      </c>
      <c r="B7" s="15" t="n">
        <v>-1</v>
      </c>
      <c r="C7" s="15" t="n">
        <v>0.5</v>
      </c>
      <c r="D7" s="15" t="n">
        <v>2</v>
      </c>
      <c r="E7" s="15" t="n">
        <v>5</v>
      </c>
      <c r="F7" s="15" t="n">
        <v>-0.1</v>
      </c>
      <c r="G7" s="15" t="n">
        <v>0.1</v>
      </c>
    </row>
    <row r="8" ht="24" customHeight="1">
      <c r="A8" s="19" t="inlineStr">
        <is>
          <t>Trasera izquierda</t>
        </is>
      </c>
      <c r="B8" s="15" t="n">
        <v>-1</v>
      </c>
      <c r="C8" s="15" t="n">
        <v>0.5</v>
      </c>
      <c r="D8" s="15" t="n"/>
      <c r="E8" s="15" t="n"/>
      <c r="F8" s="15" t="n">
        <v>-0.1</v>
      </c>
      <c r="G8" s="15" t="n">
        <v>0.1</v>
      </c>
    </row>
    <row r="9" ht="24" customHeight="1">
      <c r="A9" s="20" t="inlineStr">
        <is>
          <t>Trasera derecha</t>
        </is>
      </c>
      <c r="B9" s="15" t="n">
        <v>-1</v>
      </c>
      <c r="C9" s="15" t="n">
        <v>0.5</v>
      </c>
      <c r="D9" s="15" t="n"/>
      <c r="E9" s="15" t="n"/>
      <c r="F9" s="15" t="n">
        <v>-0.1</v>
      </c>
      <c r="G9" s="15" t="n">
        <v>0.1</v>
      </c>
    </row>
  </sheetData>
  <autoFilter ref="A5:G9"/>
  <mergeCells count="1">
    <mergeCell ref="A1:G1"/>
  </mergeCells>
  <conditionalFormatting sqref="B6:C9">
    <cfRule type="expression" priority="1" dxfId="0">
      <formula>AND(ISNUMBER($B6),ISNUMBER($C6),$B6&gt;$C6)</formula>
    </cfRule>
  </conditionalFormatting>
  <conditionalFormatting sqref="D6:E9">
    <cfRule type="expression" priority="2" dxfId="0">
      <formula>AND(ISNUMBER($D6),ISNUMBER($E6),$D6&gt;$E6)</formula>
    </cfRule>
  </conditionalFormatting>
  <conditionalFormatting sqref="F6:G9">
    <cfRule type="expression" priority="3" dxfId="0">
      <formula>AND(ISNUMBER($F6),ISNUMBER($G6),$F6&gt;$G6)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Taller ficticio de demostración</dc:creator>
  <dc:title xmlns:dc="http://purl.org/dc/elements/1.1/">Mediciones de alineación automotriz</dc:title>
  <dc:description xmlns:dc="http://purl.org/dc/elements/1.1/">Libro ficticio para comparar mediciones capturadas contra rangos internos editables.</dc:description>
  <dc:subject xmlns:dc="http://purl.org/dc/elements/1.1/">Comparación interna de mediciones de alineación</dc:subject>
  <dcterms:created xmlns:dcterms="http://purl.org/dc/terms/" xmlns:xsi="http://www.w3.org/2001/XMLSchema-instance" xsi:type="dcterms:W3CDTF">2026-09-10T10:13:49Z</dcterms:created>
  <dcterms:modified xmlns:dcterms="http://purl.org/dc/terms/" xmlns:xsi="http://www.w3.org/2001/XMLSchema-instance" xsi:type="dcterms:W3CDTF">2026-09-10T10:13:50+00:00Z</dcterms:modified>
</cp:coreProperties>
</file>