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Recepciones" sheetId="2" state="visible" r:id="rId2"/>
    <sheet xmlns:r="http://schemas.openxmlformats.org/officeDocument/2006/relationships" name="Inventario" sheetId="3" state="visible" r:id="rId3"/>
    <sheet xmlns:r="http://schemas.openxmlformats.org/officeDocument/2006/relationships" name="Parámetros" sheetId="4" state="visible" r:id="rId4"/>
  </sheets>
  <definedNames>
    <definedName name="_xlnm._FilterDatabase" localSheetId="1" hidden="1">'Recepciones'!$A$1:$L$101</definedName>
    <definedName name="_xlnm._FilterDatabase" localSheetId="2" hidden="1">'Inventario'!$A$1:$M$201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 &quot;cm&quot;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263442"/>
      <sz val="10"/>
    </font>
    <font>
      <name val="Calibri"/>
      <b val="1"/>
      <color rgb="00FFFFFF"/>
      <sz val="16"/>
    </font>
    <font>
      <name val="Calibri"/>
      <b val="1"/>
      <color rgb="00263442"/>
      <sz val="10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FF0AE"/>
      </patternFill>
    </fill>
    <fill>
      <patternFill patternType="solid">
        <fgColor rgb="00F3F6F8"/>
      </patternFill>
    </fill>
    <fill>
      <patternFill patternType="solid">
        <fgColor rgb="00FFFFFF"/>
      </patternFill>
    </fill>
    <fill>
      <patternFill patternType="solid">
        <fgColor rgb="00F05A28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1" fillId="6" borderId="1" applyAlignment="1" pivotButton="0" quotePrefix="0" xfId="0">
      <alignment horizontal="left" vertical="center" wrapText="1"/>
    </xf>
    <xf numFmtId="49" fontId="4" fillId="3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164" fontId="2" fillId="5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1" fontId="2" fillId="5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top" wrapText="1"/>
    </xf>
    <xf numFmtId="0" fontId="1" fillId="2" borderId="1" applyAlignment="1" pivotButton="0" quotePrefix="0" xfId="0">
      <alignment horizontal="center" vertical="center" wrapText="1"/>
    </xf>
    <xf numFmtId="49" fontId="2" fillId="3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1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1" fontId="2" fillId="5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165" fontId="2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2" fillId="5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left" vertical="center" wrapText="1"/>
    </xf>
    <xf numFmtId="165" fontId="2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0E7C86"/>
        </patternFill>
      </fill>
    </dxf>
    <dxf>
      <font>
        <name val="Calibri"/>
        <b val="1"/>
        <color rgb="007F6000"/>
        <sz val="10"/>
      </font>
      <fill>
        <patternFill patternType="solid">
          <fgColor rgb="00FFE699"/>
        </patternFill>
      </fill>
    </dxf>
    <dxf>
      <font>
        <name val="Calibri"/>
        <b val="1"/>
        <color rgb="00FFFFFF"/>
        <sz val="10"/>
      </font>
      <fill>
        <patternFill patternType="solid">
          <fgColor rgb="00BD3A24"/>
        </patternFill>
      </fill>
    </dxf>
    <dxf>
      <font>
        <name val="Calibri"/>
        <b val="1"/>
        <color rgb="00FFFFFF"/>
        <sz val="10"/>
      </font>
      <fill>
        <patternFill patternType="solid">
          <fgColor rgb="00F05A2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Recepciones" displayName="tblRecepciones" ref="A1:L101" headerRowCount="1">
  <autoFilter ref="A1:L101"/>
  <tableColumns count="12">
    <tableColumn id="1" name="Folio"/>
    <tableColumn id="2" name="Fecha de ingreso"/>
    <tableColumn id="3" name="Unidad alias"/>
    <tableColumn id="4" name="Color declarado"/>
    <tableColumn id="5" name="Capturó"/>
    <tableColumn id="6" name="Áreas esperadas"/>
    <tableColumn id="7" name="Áreas capturadas"/>
    <tableColumn id="8" name="Daños visibles"/>
    <tableColumn id="9" name="Alertas"/>
    <tableColumn id="10" name="Estado del inventario"/>
    <tableColumn id="11" name="Observación general"/>
    <tableColumn id="12" name="Alerta de recepción"/>
  </tableColumns>
</table>
</file>

<file path=xl/tables/table2.xml><?xml version="1.0" encoding="utf-8"?>
<table xmlns="http://schemas.openxmlformats.org/spreadsheetml/2006/main" id="2" name="tblInventario" displayName="tblInventario" ref="A1:M201" headerRowCount="1">
  <autoFilter ref="A1:M201"/>
  <tableColumns count="13">
    <tableColumn id="1" name="Folio"/>
    <tableColumn id="2" name="Fecha de ingreso"/>
    <tableColumn id="3" name="Unidad alias"/>
    <tableColumn id="4" name="Área exterior"/>
    <tableColumn id="5" name="Estado de revisión"/>
    <tableColumn id="6" name="Tipo de daño"/>
    <tableColumn id="7" name="Ubicación específica"/>
    <tableColumn id="8" name="Descripción breve"/>
    <tableColumn id="9" name="Tamaño aproximado (cm)"/>
    <tableColumn id="10" name="Referencia de foto"/>
    <tableColumn id="11" name="Observaciones"/>
    <tableColumn id="12" name="Capturó"/>
    <tableColumn id="13" name="Alerta de fila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tabColor rgb="000E7C86"/>
    <outlinePr summaryBelow="1" summaryRight="1"/>
    <pageSetUpPr/>
  </sheetPr>
  <dimension ref="A1:F1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79" customWidth="1" min="2" max="2"/>
    <col width="3" customWidth="1" min="3" max="3"/>
    <col width="3" customWidth="1" min="4" max="4"/>
    <col width="3" customWidth="1" min="5" max="5"/>
    <col width="3" customWidth="1" min="6" max="6"/>
  </cols>
  <sheetData>
    <row r="1" ht="38" customHeight="1">
      <c r="A1" s="1" t="inlineStr">
        <is>
          <t>Inventario de daños al ingreso del vehículo</t>
        </is>
      </c>
      <c r="B1" s="22" t="n"/>
      <c r="C1" s="22" t="n"/>
      <c r="D1" s="22" t="n"/>
      <c r="E1" s="22" t="n"/>
      <c r="F1" s="23" t="n"/>
    </row>
    <row r="2"/>
    <row r="3">
      <c r="A3" s="3" t="inlineStr">
        <is>
          <t>Folio para revisar</t>
        </is>
      </c>
      <c r="B3" s="4" t="inlineStr">
        <is>
          <t>DEMO-0001</t>
        </is>
      </c>
    </row>
    <row r="4">
      <c r="A4" s="5" t="inlineStr">
        <is>
          <t>Resultado de la recepción</t>
        </is>
      </c>
      <c r="B4" s="5" t="inlineStr"/>
    </row>
    <row r="5">
      <c r="A5" s="6" t="inlineStr">
        <is>
          <t>Fecha de ingreso</t>
        </is>
      </c>
      <c r="B5" s="24">
        <f>IF($B$3="","",IFERROR(VLOOKUP($B$3,Recepciones!$A$2:$L$101,2,FALSE),""))</f>
        <v/>
      </c>
    </row>
    <row r="6">
      <c r="A6" s="6" t="inlineStr">
        <is>
          <t>Unidad alias</t>
        </is>
      </c>
      <c r="B6" s="8">
        <f>IF($B$3="","",IFERROR(VLOOKUP($B$3,Recepciones!$A$2:$L$101,3,FALSE),""))</f>
        <v/>
      </c>
    </row>
    <row r="7">
      <c r="A7" s="6" t="inlineStr">
        <is>
          <t>Áreas esperadas</t>
        </is>
      </c>
      <c r="B7" s="9">
        <f>IF($B$3="","",IFERROR(VLOOKUP($B$3,Recepciones!$A$2:$L$101,6,FALSE),""))</f>
        <v/>
      </c>
    </row>
    <row r="8">
      <c r="A8" s="6" t="inlineStr">
        <is>
          <t>Áreas capturadas</t>
        </is>
      </c>
      <c r="B8" s="9">
        <f>IF($B$3="","",IFERROR(VLOOKUP($B$3,Recepciones!$A$2:$L$101,7,FALSE),""))</f>
        <v/>
      </c>
    </row>
    <row r="9">
      <c r="A9" s="6" t="inlineStr">
        <is>
          <t>Daños visibles</t>
        </is>
      </c>
      <c r="B9" s="9">
        <f>IF($B$3="","",IFERROR(VLOOKUP($B$3,Recepciones!$A$2:$L$101,8,FALSE),""))</f>
        <v/>
      </c>
    </row>
    <row r="10">
      <c r="A10" s="6" t="inlineStr">
        <is>
          <t>Alertas de captura</t>
        </is>
      </c>
      <c r="B10" s="9">
        <f>IF($B$3="","",IFERROR(VLOOKUP($B$3,Recepciones!$A$2:$L$101,9,FALSE),""))</f>
        <v/>
      </c>
    </row>
    <row r="11">
      <c r="A11" s="6" t="inlineStr">
        <is>
          <t>Decisión operativa</t>
        </is>
      </c>
      <c r="B11" s="10">
        <f>IF($B$3="","",IFERROR(VLOOKUP($B$3,Recepciones!$A$2:$L$101,10,FALSE),""))</f>
        <v/>
      </c>
    </row>
    <row r="12">
      <c r="A12" s="6" t="inlineStr">
        <is>
          <t>Alerta de recepción</t>
        </is>
      </c>
      <c r="B12" s="10">
        <f>IF($B$3="","",IFERROR(VLOOKUP($B$3,Recepciones!$A$2:$L$101,12,FALSE),""))</f>
        <v/>
      </c>
    </row>
    <row r="13"/>
    <row r="14" ht="48" customHeight="1">
      <c r="A14" s="3" t="inlineStr">
        <is>
          <t>Alcance</t>
        </is>
      </c>
      <c r="B14" s="11" t="inlineStr">
        <is>
          <t>Este libro registra daños exteriores visibles al ingreso. No diagnostica fallas, no determina responsabilidades y no sustituye fotografías, firmas, contratos ni documentos oficiales.</t>
        </is>
      </c>
    </row>
    <row r="15" ht="48" customHeight="1">
      <c r="A15" s="3" t="inlineStr">
        <is>
          <t>Referencia de foto</t>
        </is>
      </c>
      <c r="B15" s="11" t="inlineStr">
        <is>
          <t>Captura únicamente el nombre de un archivo local. El libro no crea hipervínculos ni realiza sincronización.</t>
        </is>
      </c>
    </row>
    <row r="16" ht="48" customHeight="1">
      <c r="A16" s="3" t="inlineStr">
        <is>
          <t>Datos de ejemplo</t>
        </is>
      </c>
      <c r="B16" s="11" t="inlineStr">
        <is>
          <t>DEMO-0001, Unidad demo A-01 y RX son datos totalmente ficticios para comprobar la captura.</t>
        </is>
      </c>
    </row>
  </sheetData>
  <mergeCells count="1">
    <mergeCell ref="A1:F1"/>
  </mergeCells>
  <conditionalFormatting sqref="B11">
    <cfRule type="expression" priority="1" dxfId="0" stopIfTrue="1">
      <formula>$B$11="Inventario completo"</formula>
    </cfRule>
    <cfRule type="expression" priority="2" dxfId="1" stopIfTrue="1">
      <formula>$B$11="Por completar"</formula>
    </cfRule>
    <cfRule type="expression" priority="3" dxfId="2" stopIfTrue="1">
      <formula>OR($B$11="Revisar áreas",IFERROR(ISNUMBER(SEARCH("Corregir",$B$11)),FALSE()))</formula>
    </cfRule>
  </conditionalFormatting>
  <conditionalFormatting sqref="B12">
    <cfRule type="expression" priority="4" dxfId="0" stopIfTrue="1">
      <formula>$B$12="OK"</formula>
    </cfRule>
    <cfRule type="expression" priority="5" dxfId="1" stopIfTrue="1">
      <formula>$B$12="Faltan datos base"</formula>
    </cfRule>
    <cfRule type="expression" priority="6" dxfId="2" stopIfTrue="1">
      <formula>OR($B$12="Fecha futura",$B$12="Folio duplicado")</formula>
    </cfRule>
  </conditionalFormatting>
  <dataValidations count="1">
    <dataValidation sqref="B3" showDropDown="0" showInputMessage="0" showErrorMessage="1" allowBlank="0" errorTitle="Folio no válido" error="Selecciona un folio registrado en Recepciones." type="list" errorStyle="stop">
      <formula1>=INDIRECT("'Recepciones'!$A$2:$A$101")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32238"/>
    <outlinePr summaryBelow="1" summaryRight="1"/>
    <pageSetUpPr/>
  </sheetPr>
  <dimension ref="A1:L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23" customWidth="1" min="3" max="3"/>
    <col width="18" customWidth="1" min="4" max="4"/>
    <col width="12" customWidth="1" min="5" max="5"/>
    <col width="15" customWidth="1" min="6" max="6"/>
    <col width="16" customWidth="1" min="7" max="7"/>
    <col width="14" customWidth="1" min="8" max="8"/>
    <col width="11" customWidth="1" min="9" max="9"/>
    <col width="23" customWidth="1" min="10" max="10"/>
    <col width="48" customWidth="1" min="11" max="11"/>
    <col width="24" customWidth="1" min="12" max="12"/>
  </cols>
  <sheetData>
    <row r="1" ht="34" customHeight="1">
      <c r="A1" s="12" t="inlineStr">
        <is>
          <t>Folio</t>
        </is>
      </c>
      <c r="B1" s="12" t="inlineStr">
        <is>
          <t>Fecha de ingreso</t>
        </is>
      </c>
      <c r="C1" s="12" t="inlineStr">
        <is>
          <t>Unidad alias</t>
        </is>
      </c>
      <c r="D1" s="12" t="inlineStr">
        <is>
          <t>Color declarado</t>
        </is>
      </c>
      <c r="E1" s="12" t="inlineStr">
        <is>
          <t>Capturó</t>
        </is>
      </c>
      <c r="F1" s="12" t="inlineStr">
        <is>
          <t>Áreas esperadas</t>
        </is>
      </c>
      <c r="G1" s="12" t="inlineStr">
        <is>
          <t>Áreas capturadas</t>
        </is>
      </c>
      <c r="H1" s="12" t="inlineStr">
        <is>
          <t>Daños visibles</t>
        </is>
      </c>
      <c r="I1" s="12" t="inlineStr">
        <is>
          <t>Alertas</t>
        </is>
      </c>
      <c r="J1" s="12" t="inlineStr">
        <is>
          <t>Estado del inventario</t>
        </is>
      </c>
      <c r="K1" s="12" t="inlineStr">
        <is>
          <t>Observación general</t>
        </is>
      </c>
      <c r="L1" s="12" t="inlineStr">
        <is>
          <t>Alerta de recepción</t>
        </is>
      </c>
    </row>
    <row r="2">
      <c r="A2" s="13" t="inlineStr">
        <is>
          <t>DEMO-0001</t>
        </is>
      </c>
      <c r="B2" s="25" t="n">
        <v>46273</v>
      </c>
      <c r="C2" s="15" t="inlineStr">
        <is>
          <t>Unidad demo A-01</t>
        </is>
      </c>
      <c r="D2" s="15" t="inlineStr">
        <is>
          <t>Gris</t>
        </is>
      </c>
      <c r="E2" s="13" t="inlineStr">
        <is>
          <t>RX</t>
        </is>
      </c>
      <c r="F2" s="16">
        <f>IF(A2="","",COUNTIF(Parámetros!$B$2:$B$21,"Sí"))</f>
        <v/>
      </c>
      <c r="G2" s="16">
        <f>IF(A2="","",COUNTIF(Inventario!$A$2:$A$201,A2))</f>
        <v/>
      </c>
      <c r="H2" s="16">
        <f>IF(A2="","",COUNTIFS(Inventario!$A$2:$A$201,A2,Inventario!$E$2:$E$201,"Con daño visible"))</f>
        <v/>
      </c>
      <c r="I2" s="16">
        <f>IF(A2="","",COUNTIFS(Inventario!$A$2:$A$201,A2,Inventario!$M$2:$M$201,"&lt;&gt;OK"))</f>
        <v/>
      </c>
      <c r="J2" s="17">
        <f>IF(A2="","",IF(L2&lt;&gt;"OK","Corregir recepción",IF(G2&lt;F2,"Por completar",IF(G2&gt;F2,"Revisar áreas",IF(I2&gt;0,"Corregir captura","Inventario completo")))))</f>
        <v/>
      </c>
      <c r="K2" s="15" t="inlineStr">
        <is>
          <t>Ejemplo totalmente ficticio; RX es un identificador de demostración.</t>
        </is>
      </c>
      <c r="L2" s="17">
        <f>IF(COUNTA(A2:E2,K2)=0,"",IF(OR(A2="",B2="",C2="",E2=""),"Faltan datos base",IF(B2&gt;TODAY(),"Fecha futura",IF(COUNTIF($A$2:$A$101,A2)&gt;1,"Folio duplicado","OK"))))</f>
        <v/>
      </c>
    </row>
    <row r="3">
      <c r="A3" s="13" t="n"/>
      <c r="B3" s="25" t="n"/>
      <c r="C3" s="15" t="n"/>
      <c r="D3" s="15" t="n"/>
      <c r="E3" s="13" t="n"/>
      <c r="F3" s="18">
        <f>IF(A3="","",COUNTIF(Parámetros!$B$2:$B$21,"Sí"))</f>
        <v/>
      </c>
      <c r="G3" s="18">
        <f>IF(A3="","",COUNTIF(Inventario!$A$2:$A$201,A3))</f>
        <v/>
      </c>
      <c r="H3" s="18">
        <f>IF(A3="","",COUNTIFS(Inventario!$A$2:$A$201,A3,Inventario!$E$2:$E$201,"Con daño visible"))</f>
        <v/>
      </c>
      <c r="I3" s="18">
        <f>IF(A3="","",COUNTIFS(Inventario!$A$2:$A$201,A3,Inventario!$M$2:$M$201,"&lt;&gt;OK"))</f>
        <v/>
      </c>
      <c r="J3" s="10">
        <f>IF(A3="","",IF(L3&lt;&gt;"OK","Corregir recepción",IF(G3&lt;F3,"Por completar",IF(G3&gt;F3,"Revisar áreas",IF(I3&gt;0,"Corregir captura","Inventario completo")))))</f>
        <v/>
      </c>
      <c r="K3" s="15" t="n"/>
      <c r="L3" s="10">
        <f>IF(COUNTA(A3:E3,K3)=0,"",IF(OR(A3="",B3="",C3="",E3=""),"Faltan datos base",IF(B3&gt;TODAY(),"Fecha futura",IF(COUNTIF($A$2:$A$101,A3)&gt;1,"Folio duplicado","OK"))))</f>
        <v/>
      </c>
    </row>
    <row r="4">
      <c r="A4" s="13" t="n"/>
      <c r="B4" s="25" t="n"/>
      <c r="C4" s="15" t="n"/>
      <c r="D4" s="15" t="n"/>
      <c r="E4" s="13" t="n"/>
      <c r="F4" s="16">
        <f>IF(A4="","",COUNTIF(Parámetros!$B$2:$B$21,"Sí"))</f>
        <v/>
      </c>
      <c r="G4" s="16">
        <f>IF(A4="","",COUNTIF(Inventario!$A$2:$A$201,A4))</f>
        <v/>
      </c>
      <c r="H4" s="16">
        <f>IF(A4="","",COUNTIFS(Inventario!$A$2:$A$201,A4,Inventario!$E$2:$E$201,"Con daño visible"))</f>
        <v/>
      </c>
      <c r="I4" s="16">
        <f>IF(A4="","",COUNTIFS(Inventario!$A$2:$A$201,A4,Inventario!$M$2:$M$201,"&lt;&gt;OK"))</f>
        <v/>
      </c>
      <c r="J4" s="17">
        <f>IF(A4="","",IF(L4&lt;&gt;"OK","Corregir recepción",IF(G4&lt;F4,"Por completar",IF(G4&gt;F4,"Revisar áreas",IF(I4&gt;0,"Corregir captura","Inventario completo")))))</f>
        <v/>
      </c>
      <c r="K4" s="15" t="n"/>
      <c r="L4" s="17">
        <f>IF(COUNTA(A4:E4,K4)=0,"",IF(OR(A4="",B4="",C4="",E4=""),"Faltan datos base",IF(B4&gt;TODAY(),"Fecha futura",IF(COUNTIF($A$2:$A$101,A4)&gt;1,"Folio duplicado","OK"))))</f>
        <v/>
      </c>
    </row>
    <row r="5">
      <c r="A5" s="13" t="n"/>
      <c r="B5" s="25" t="n"/>
      <c r="C5" s="15" t="n"/>
      <c r="D5" s="15" t="n"/>
      <c r="E5" s="13" t="n"/>
      <c r="F5" s="18">
        <f>IF(A5="","",COUNTIF(Parámetros!$B$2:$B$21,"Sí"))</f>
        <v/>
      </c>
      <c r="G5" s="18">
        <f>IF(A5="","",COUNTIF(Inventario!$A$2:$A$201,A5))</f>
        <v/>
      </c>
      <c r="H5" s="18">
        <f>IF(A5="","",COUNTIFS(Inventario!$A$2:$A$201,A5,Inventario!$E$2:$E$201,"Con daño visible"))</f>
        <v/>
      </c>
      <c r="I5" s="18">
        <f>IF(A5="","",COUNTIFS(Inventario!$A$2:$A$201,A5,Inventario!$M$2:$M$201,"&lt;&gt;OK"))</f>
        <v/>
      </c>
      <c r="J5" s="10">
        <f>IF(A5="","",IF(L5&lt;&gt;"OK","Corregir recepción",IF(G5&lt;F5,"Por completar",IF(G5&gt;F5,"Revisar áreas",IF(I5&gt;0,"Corregir captura","Inventario completo")))))</f>
        <v/>
      </c>
      <c r="K5" s="15" t="n"/>
      <c r="L5" s="10">
        <f>IF(COUNTA(A5:E5,K5)=0,"",IF(OR(A5="",B5="",C5="",E5=""),"Faltan datos base",IF(B5&gt;TODAY(),"Fecha futura",IF(COUNTIF($A$2:$A$101,A5)&gt;1,"Folio duplicado","OK"))))</f>
        <v/>
      </c>
    </row>
    <row r="6">
      <c r="A6" s="13" t="n"/>
      <c r="B6" s="25" t="n"/>
      <c r="C6" s="15" t="n"/>
      <c r="D6" s="15" t="n"/>
      <c r="E6" s="13" t="n"/>
      <c r="F6" s="16">
        <f>IF(A6="","",COUNTIF(Parámetros!$B$2:$B$21,"Sí"))</f>
        <v/>
      </c>
      <c r="G6" s="16">
        <f>IF(A6="","",COUNTIF(Inventario!$A$2:$A$201,A6))</f>
        <v/>
      </c>
      <c r="H6" s="16">
        <f>IF(A6="","",COUNTIFS(Inventario!$A$2:$A$201,A6,Inventario!$E$2:$E$201,"Con daño visible"))</f>
        <v/>
      </c>
      <c r="I6" s="16">
        <f>IF(A6="","",COUNTIFS(Inventario!$A$2:$A$201,A6,Inventario!$M$2:$M$201,"&lt;&gt;OK"))</f>
        <v/>
      </c>
      <c r="J6" s="17">
        <f>IF(A6="","",IF(L6&lt;&gt;"OK","Corregir recepción",IF(G6&lt;F6,"Por completar",IF(G6&gt;F6,"Revisar áreas",IF(I6&gt;0,"Corregir captura","Inventario completo")))))</f>
        <v/>
      </c>
      <c r="K6" s="15" t="n"/>
      <c r="L6" s="17">
        <f>IF(COUNTA(A6:E6,K6)=0,"",IF(OR(A6="",B6="",C6="",E6=""),"Faltan datos base",IF(B6&gt;TODAY(),"Fecha futura",IF(COUNTIF($A$2:$A$101,A6)&gt;1,"Folio duplicado","OK"))))</f>
        <v/>
      </c>
    </row>
    <row r="7">
      <c r="A7" s="13" t="n"/>
      <c r="B7" s="25" t="n"/>
      <c r="C7" s="15" t="n"/>
      <c r="D7" s="15" t="n"/>
      <c r="E7" s="13" t="n"/>
      <c r="F7" s="18">
        <f>IF(A7="","",COUNTIF(Parámetros!$B$2:$B$21,"Sí"))</f>
        <v/>
      </c>
      <c r="G7" s="18">
        <f>IF(A7="","",COUNTIF(Inventario!$A$2:$A$201,A7))</f>
        <v/>
      </c>
      <c r="H7" s="18">
        <f>IF(A7="","",COUNTIFS(Inventario!$A$2:$A$201,A7,Inventario!$E$2:$E$201,"Con daño visible"))</f>
        <v/>
      </c>
      <c r="I7" s="18">
        <f>IF(A7="","",COUNTIFS(Inventario!$A$2:$A$201,A7,Inventario!$M$2:$M$201,"&lt;&gt;OK"))</f>
        <v/>
      </c>
      <c r="J7" s="10">
        <f>IF(A7="","",IF(L7&lt;&gt;"OK","Corregir recepción",IF(G7&lt;F7,"Por completar",IF(G7&gt;F7,"Revisar áreas",IF(I7&gt;0,"Corregir captura","Inventario completo")))))</f>
        <v/>
      </c>
      <c r="K7" s="15" t="n"/>
      <c r="L7" s="10">
        <f>IF(COUNTA(A7:E7,K7)=0,"",IF(OR(A7="",B7="",C7="",E7=""),"Faltan datos base",IF(B7&gt;TODAY(),"Fecha futura",IF(COUNTIF($A$2:$A$101,A7)&gt;1,"Folio duplicado","OK"))))</f>
        <v/>
      </c>
    </row>
    <row r="8">
      <c r="A8" s="13" t="n"/>
      <c r="B8" s="25" t="n"/>
      <c r="C8" s="15" t="n"/>
      <c r="D8" s="15" t="n"/>
      <c r="E8" s="13" t="n"/>
      <c r="F8" s="16">
        <f>IF(A8="","",COUNTIF(Parámetros!$B$2:$B$21,"Sí"))</f>
        <v/>
      </c>
      <c r="G8" s="16">
        <f>IF(A8="","",COUNTIF(Inventario!$A$2:$A$201,A8))</f>
        <v/>
      </c>
      <c r="H8" s="16">
        <f>IF(A8="","",COUNTIFS(Inventario!$A$2:$A$201,A8,Inventario!$E$2:$E$201,"Con daño visible"))</f>
        <v/>
      </c>
      <c r="I8" s="16">
        <f>IF(A8="","",COUNTIFS(Inventario!$A$2:$A$201,A8,Inventario!$M$2:$M$201,"&lt;&gt;OK"))</f>
        <v/>
      </c>
      <c r="J8" s="17">
        <f>IF(A8="","",IF(L8&lt;&gt;"OK","Corregir recepción",IF(G8&lt;F8,"Por completar",IF(G8&gt;F8,"Revisar áreas",IF(I8&gt;0,"Corregir captura","Inventario completo")))))</f>
        <v/>
      </c>
      <c r="K8" s="15" t="n"/>
      <c r="L8" s="17">
        <f>IF(COUNTA(A8:E8,K8)=0,"",IF(OR(A8="",B8="",C8="",E8=""),"Faltan datos base",IF(B8&gt;TODAY(),"Fecha futura",IF(COUNTIF($A$2:$A$101,A8)&gt;1,"Folio duplicado","OK"))))</f>
        <v/>
      </c>
    </row>
    <row r="9">
      <c r="A9" s="13" t="n"/>
      <c r="B9" s="25" t="n"/>
      <c r="C9" s="15" t="n"/>
      <c r="D9" s="15" t="n"/>
      <c r="E9" s="13" t="n"/>
      <c r="F9" s="18">
        <f>IF(A9="","",COUNTIF(Parámetros!$B$2:$B$21,"Sí"))</f>
        <v/>
      </c>
      <c r="G9" s="18">
        <f>IF(A9="","",COUNTIF(Inventario!$A$2:$A$201,A9))</f>
        <v/>
      </c>
      <c r="H9" s="18">
        <f>IF(A9="","",COUNTIFS(Inventario!$A$2:$A$201,A9,Inventario!$E$2:$E$201,"Con daño visible"))</f>
        <v/>
      </c>
      <c r="I9" s="18">
        <f>IF(A9="","",COUNTIFS(Inventario!$A$2:$A$201,A9,Inventario!$M$2:$M$201,"&lt;&gt;OK"))</f>
        <v/>
      </c>
      <c r="J9" s="10">
        <f>IF(A9="","",IF(L9&lt;&gt;"OK","Corregir recepción",IF(G9&lt;F9,"Por completar",IF(G9&gt;F9,"Revisar áreas",IF(I9&gt;0,"Corregir captura","Inventario completo")))))</f>
        <v/>
      </c>
      <c r="K9" s="15" t="n"/>
      <c r="L9" s="10">
        <f>IF(COUNTA(A9:E9,K9)=0,"",IF(OR(A9="",B9="",C9="",E9=""),"Faltan datos base",IF(B9&gt;TODAY(),"Fecha futura",IF(COUNTIF($A$2:$A$101,A9)&gt;1,"Folio duplicado","OK"))))</f>
        <v/>
      </c>
    </row>
    <row r="10">
      <c r="A10" s="13" t="n"/>
      <c r="B10" s="25" t="n"/>
      <c r="C10" s="15" t="n"/>
      <c r="D10" s="15" t="n"/>
      <c r="E10" s="13" t="n"/>
      <c r="F10" s="16">
        <f>IF(A10="","",COUNTIF(Parámetros!$B$2:$B$21,"Sí"))</f>
        <v/>
      </c>
      <c r="G10" s="16">
        <f>IF(A10="","",COUNTIF(Inventario!$A$2:$A$201,A10))</f>
        <v/>
      </c>
      <c r="H10" s="16">
        <f>IF(A10="","",COUNTIFS(Inventario!$A$2:$A$201,A10,Inventario!$E$2:$E$201,"Con daño visible"))</f>
        <v/>
      </c>
      <c r="I10" s="16">
        <f>IF(A10="","",COUNTIFS(Inventario!$A$2:$A$201,A10,Inventario!$M$2:$M$201,"&lt;&gt;OK"))</f>
        <v/>
      </c>
      <c r="J10" s="17">
        <f>IF(A10="","",IF(L10&lt;&gt;"OK","Corregir recepción",IF(G10&lt;F10,"Por completar",IF(G10&gt;F10,"Revisar áreas",IF(I10&gt;0,"Corregir captura","Inventario completo")))))</f>
        <v/>
      </c>
      <c r="K10" s="15" t="n"/>
      <c r="L10" s="17">
        <f>IF(COUNTA(A10:E10,K10)=0,"",IF(OR(A10="",B10="",C10="",E10=""),"Faltan datos base",IF(B10&gt;TODAY(),"Fecha futura",IF(COUNTIF($A$2:$A$101,A10)&gt;1,"Folio duplicado","OK"))))</f>
        <v/>
      </c>
    </row>
    <row r="11">
      <c r="A11" s="13" t="n"/>
      <c r="B11" s="25" t="n"/>
      <c r="C11" s="15" t="n"/>
      <c r="D11" s="15" t="n"/>
      <c r="E11" s="13" t="n"/>
      <c r="F11" s="18">
        <f>IF(A11="","",COUNTIF(Parámetros!$B$2:$B$21,"Sí"))</f>
        <v/>
      </c>
      <c r="G11" s="18">
        <f>IF(A11="","",COUNTIF(Inventario!$A$2:$A$201,A11))</f>
        <v/>
      </c>
      <c r="H11" s="18">
        <f>IF(A11="","",COUNTIFS(Inventario!$A$2:$A$201,A11,Inventario!$E$2:$E$201,"Con daño visible"))</f>
        <v/>
      </c>
      <c r="I11" s="18">
        <f>IF(A11="","",COUNTIFS(Inventario!$A$2:$A$201,A11,Inventario!$M$2:$M$201,"&lt;&gt;OK"))</f>
        <v/>
      </c>
      <c r="J11" s="10">
        <f>IF(A11="","",IF(L11&lt;&gt;"OK","Corregir recepción",IF(G11&lt;F11,"Por completar",IF(G11&gt;F11,"Revisar áreas",IF(I11&gt;0,"Corregir captura","Inventario completo")))))</f>
        <v/>
      </c>
      <c r="K11" s="15" t="n"/>
      <c r="L11" s="10">
        <f>IF(COUNTA(A11:E11,K11)=0,"",IF(OR(A11="",B11="",C11="",E11=""),"Faltan datos base",IF(B11&gt;TODAY(),"Fecha futura",IF(COUNTIF($A$2:$A$101,A11)&gt;1,"Folio duplicado","OK"))))</f>
        <v/>
      </c>
    </row>
    <row r="12">
      <c r="A12" s="13" t="n"/>
      <c r="B12" s="25" t="n"/>
      <c r="C12" s="15" t="n"/>
      <c r="D12" s="15" t="n"/>
      <c r="E12" s="13" t="n"/>
      <c r="F12" s="16">
        <f>IF(A12="","",COUNTIF(Parámetros!$B$2:$B$21,"Sí"))</f>
        <v/>
      </c>
      <c r="G12" s="16">
        <f>IF(A12="","",COUNTIF(Inventario!$A$2:$A$201,A12))</f>
        <v/>
      </c>
      <c r="H12" s="16">
        <f>IF(A12="","",COUNTIFS(Inventario!$A$2:$A$201,A12,Inventario!$E$2:$E$201,"Con daño visible"))</f>
        <v/>
      </c>
      <c r="I12" s="16">
        <f>IF(A12="","",COUNTIFS(Inventario!$A$2:$A$201,A12,Inventario!$M$2:$M$201,"&lt;&gt;OK"))</f>
        <v/>
      </c>
      <c r="J12" s="17">
        <f>IF(A12="","",IF(L12&lt;&gt;"OK","Corregir recepción",IF(G12&lt;F12,"Por completar",IF(G12&gt;F12,"Revisar áreas",IF(I12&gt;0,"Corregir captura","Inventario completo")))))</f>
        <v/>
      </c>
      <c r="K12" s="15" t="n"/>
      <c r="L12" s="17">
        <f>IF(COUNTA(A12:E12,K12)=0,"",IF(OR(A12="",B12="",C12="",E12=""),"Faltan datos base",IF(B12&gt;TODAY(),"Fecha futura",IF(COUNTIF($A$2:$A$101,A12)&gt;1,"Folio duplicado","OK"))))</f>
        <v/>
      </c>
    </row>
    <row r="13">
      <c r="A13" s="13" t="n"/>
      <c r="B13" s="25" t="n"/>
      <c r="C13" s="15" t="n"/>
      <c r="D13" s="15" t="n"/>
      <c r="E13" s="13" t="n"/>
      <c r="F13" s="18">
        <f>IF(A13="","",COUNTIF(Parámetros!$B$2:$B$21,"Sí"))</f>
        <v/>
      </c>
      <c r="G13" s="18">
        <f>IF(A13="","",COUNTIF(Inventario!$A$2:$A$201,A13))</f>
        <v/>
      </c>
      <c r="H13" s="18">
        <f>IF(A13="","",COUNTIFS(Inventario!$A$2:$A$201,A13,Inventario!$E$2:$E$201,"Con daño visible"))</f>
        <v/>
      </c>
      <c r="I13" s="18">
        <f>IF(A13="","",COUNTIFS(Inventario!$A$2:$A$201,A13,Inventario!$M$2:$M$201,"&lt;&gt;OK"))</f>
        <v/>
      </c>
      <c r="J13" s="10">
        <f>IF(A13="","",IF(L13&lt;&gt;"OK","Corregir recepción",IF(G13&lt;F13,"Por completar",IF(G13&gt;F13,"Revisar áreas",IF(I13&gt;0,"Corregir captura","Inventario completo")))))</f>
        <v/>
      </c>
      <c r="K13" s="15" t="n"/>
      <c r="L13" s="10">
        <f>IF(COUNTA(A13:E13,K13)=0,"",IF(OR(A13="",B13="",C13="",E13=""),"Faltan datos base",IF(B13&gt;TODAY(),"Fecha futura",IF(COUNTIF($A$2:$A$101,A13)&gt;1,"Folio duplicado","OK"))))</f>
        <v/>
      </c>
    </row>
    <row r="14">
      <c r="A14" s="13" t="n"/>
      <c r="B14" s="25" t="n"/>
      <c r="C14" s="15" t="n"/>
      <c r="D14" s="15" t="n"/>
      <c r="E14" s="13" t="n"/>
      <c r="F14" s="16">
        <f>IF(A14="","",COUNTIF(Parámetros!$B$2:$B$21,"Sí"))</f>
        <v/>
      </c>
      <c r="G14" s="16">
        <f>IF(A14="","",COUNTIF(Inventario!$A$2:$A$201,A14))</f>
        <v/>
      </c>
      <c r="H14" s="16">
        <f>IF(A14="","",COUNTIFS(Inventario!$A$2:$A$201,A14,Inventario!$E$2:$E$201,"Con daño visible"))</f>
        <v/>
      </c>
      <c r="I14" s="16">
        <f>IF(A14="","",COUNTIFS(Inventario!$A$2:$A$201,A14,Inventario!$M$2:$M$201,"&lt;&gt;OK"))</f>
        <v/>
      </c>
      <c r="J14" s="17">
        <f>IF(A14="","",IF(L14&lt;&gt;"OK","Corregir recepción",IF(G14&lt;F14,"Por completar",IF(G14&gt;F14,"Revisar áreas",IF(I14&gt;0,"Corregir captura","Inventario completo")))))</f>
        <v/>
      </c>
      <c r="K14" s="15" t="n"/>
      <c r="L14" s="17">
        <f>IF(COUNTA(A14:E14,K14)=0,"",IF(OR(A14="",B14="",C14="",E14=""),"Faltan datos base",IF(B14&gt;TODAY(),"Fecha futura",IF(COUNTIF($A$2:$A$101,A14)&gt;1,"Folio duplicado","OK"))))</f>
        <v/>
      </c>
    </row>
    <row r="15">
      <c r="A15" s="13" t="n"/>
      <c r="B15" s="25" t="n"/>
      <c r="C15" s="15" t="n"/>
      <c r="D15" s="15" t="n"/>
      <c r="E15" s="13" t="n"/>
      <c r="F15" s="18">
        <f>IF(A15="","",COUNTIF(Parámetros!$B$2:$B$21,"Sí"))</f>
        <v/>
      </c>
      <c r="G15" s="18">
        <f>IF(A15="","",COUNTIF(Inventario!$A$2:$A$201,A15))</f>
        <v/>
      </c>
      <c r="H15" s="18">
        <f>IF(A15="","",COUNTIFS(Inventario!$A$2:$A$201,A15,Inventario!$E$2:$E$201,"Con daño visible"))</f>
        <v/>
      </c>
      <c r="I15" s="18">
        <f>IF(A15="","",COUNTIFS(Inventario!$A$2:$A$201,A15,Inventario!$M$2:$M$201,"&lt;&gt;OK"))</f>
        <v/>
      </c>
      <c r="J15" s="10">
        <f>IF(A15="","",IF(L15&lt;&gt;"OK","Corregir recepción",IF(G15&lt;F15,"Por completar",IF(G15&gt;F15,"Revisar áreas",IF(I15&gt;0,"Corregir captura","Inventario completo")))))</f>
        <v/>
      </c>
      <c r="K15" s="15" t="n"/>
      <c r="L15" s="10">
        <f>IF(COUNTA(A15:E15,K15)=0,"",IF(OR(A15="",B15="",C15="",E15=""),"Faltan datos base",IF(B15&gt;TODAY(),"Fecha futura",IF(COUNTIF($A$2:$A$101,A15)&gt;1,"Folio duplicado","OK"))))</f>
        <v/>
      </c>
    </row>
    <row r="16">
      <c r="A16" s="13" t="n"/>
      <c r="B16" s="25" t="n"/>
      <c r="C16" s="15" t="n"/>
      <c r="D16" s="15" t="n"/>
      <c r="E16" s="13" t="n"/>
      <c r="F16" s="16">
        <f>IF(A16="","",COUNTIF(Parámetros!$B$2:$B$21,"Sí"))</f>
        <v/>
      </c>
      <c r="G16" s="16">
        <f>IF(A16="","",COUNTIF(Inventario!$A$2:$A$201,A16))</f>
        <v/>
      </c>
      <c r="H16" s="16">
        <f>IF(A16="","",COUNTIFS(Inventario!$A$2:$A$201,A16,Inventario!$E$2:$E$201,"Con daño visible"))</f>
        <v/>
      </c>
      <c r="I16" s="16">
        <f>IF(A16="","",COUNTIFS(Inventario!$A$2:$A$201,A16,Inventario!$M$2:$M$201,"&lt;&gt;OK"))</f>
        <v/>
      </c>
      <c r="J16" s="17">
        <f>IF(A16="","",IF(L16&lt;&gt;"OK","Corregir recepción",IF(G16&lt;F16,"Por completar",IF(G16&gt;F16,"Revisar áreas",IF(I16&gt;0,"Corregir captura","Inventario completo")))))</f>
        <v/>
      </c>
      <c r="K16" s="15" t="n"/>
      <c r="L16" s="17">
        <f>IF(COUNTA(A16:E16,K16)=0,"",IF(OR(A16="",B16="",C16="",E16=""),"Faltan datos base",IF(B16&gt;TODAY(),"Fecha futura",IF(COUNTIF($A$2:$A$101,A16)&gt;1,"Folio duplicado","OK"))))</f>
        <v/>
      </c>
    </row>
    <row r="17">
      <c r="A17" s="13" t="n"/>
      <c r="B17" s="25" t="n"/>
      <c r="C17" s="15" t="n"/>
      <c r="D17" s="15" t="n"/>
      <c r="E17" s="13" t="n"/>
      <c r="F17" s="18">
        <f>IF(A17="","",COUNTIF(Parámetros!$B$2:$B$21,"Sí"))</f>
        <v/>
      </c>
      <c r="G17" s="18">
        <f>IF(A17="","",COUNTIF(Inventario!$A$2:$A$201,A17))</f>
        <v/>
      </c>
      <c r="H17" s="18">
        <f>IF(A17="","",COUNTIFS(Inventario!$A$2:$A$201,A17,Inventario!$E$2:$E$201,"Con daño visible"))</f>
        <v/>
      </c>
      <c r="I17" s="18">
        <f>IF(A17="","",COUNTIFS(Inventario!$A$2:$A$201,A17,Inventario!$M$2:$M$201,"&lt;&gt;OK"))</f>
        <v/>
      </c>
      <c r="J17" s="10">
        <f>IF(A17="","",IF(L17&lt;&gt;"OK","Corregir recepción",IF(G17&lt;F17,"Por completar",IF(G17&gt;F17,"Revisar áreas",IF(I17&gt;0,"Corregir captura","Inventario completo")))))</f>
        <v/>
      </c>
      <c r="K17" s="15" t="n"/>
      <c r="L17" s="10">
        <f>IF(COUNTA(A17:E17,K17)=0,"",IF(OR(A17="",B17="",C17="",E17=""),"Faltan datos base",IF(B17&gt;TODAY(),"Fecha futura",IF(COUNTIF($A$2:$A$101,A17)&gt;1,"Folio duplicado","OK"))))</f>
        <v/>
      </c>
    </row>
    <row r="18">
      <c r="A18" s="13" t="n"/>
      <c r="B18" s="25" t="n"/>
      <c r="C18" s="15" t="n"/>
      <c r="D18" s="15" t="n"/>
      <c r="E18" s="13" t="n"/>
      <c r="F18" s="16">
        <f>IF(A18="","",COUNTIF(Parámetros!$B$2:$B$21,"Sí"))</f>
        <v/>
      </c>
      <c r="G18" s="16">
        <f>IF(A18="","",COUNTIF(Inventario!$A$2:$A$201,A18))</f>
        <v/>
      </c>
      <c r="H18" s="16">
        <f>IF(A18="","",COUNTIFS(Inventario!$A$2:$A$201,A18,Inventario!$E$2:$E$201,"Con daño visible"))</f>
        <v/>
      </c>
      <c r="I18" s="16">
        <f>IF(A18="","",COUNTIFS(Inventario!$A$2:$A$201,A18,Inventario!$M$2:$M$201,"&lt;&gt;OK"))</f>
        <v/>
      </c>
      <c r="J18" s="17">
        <f>IF(A18="","",IF(L18&lt;&gt;"OK","Corregir recepción",IF(G18&lt;F18,"Por completar",IF(G18&gt;F18,"Revisar áreas",IF(I18&gt;0,"Corregir captura","Inventario completo")))))</f>
        <v/>
      </c>
      <c r="K18" s="15" t="n"/>
      <c r="L18" s="17">
        <f>IF(COUNTA(A18:E18,K18)=0,"",IF(OR(A18="",B18="",C18="",E18=""),"Faltan datos base",IF(B18&gt;TODAY(),"Fecha futura",IF(COUNTIF($A$2:$A$101,A18)&gt;1,"Folio duplicado","OK"))))</f>
        <v/>
      </c>
    </row>
    <row r="19">
      <c r="A19" s="13" t="n"/>
      <c r="B19" s="25" t="n"/>
      <c r="C19" s="15" t="n"/>
      <c r="D19" s="15" t="n"/>
      <c r="E19" s="13" t="n"/>
      <c r="F19" s="18">
        <f>IF(A19="","",COUNTIF(Parámetros!$B$2:$B$21,"Sí"))</f>
        <v/>
      </c>
      <c r="G19" s="18">
        <f>IF(A19="","",COUNTIF(Inventario!$A$2:$A$201,A19))</f>
        <v/>
      </c>
      <c r="H19" s="18">
        <f>IF(A19="","",COUNTIFS(Inventario!$A$2:$A$201,A19,Inventario!$E$2:$E$201,"Con daño visible"))</f>
        <v/>
      </c>
      <c r="I19" s="18">
        <f>IF(A19="","",COUNTIFS(Inventario!$A$2:$A$201,A19,Inventario!$M$2:$M$201,"&lt;&gt;OK"))</f>
        <v/>
      </c>
      <c r="J19" s="10">
        <f>IF(A19="","",IF(L19&lt;&gt;"OK","Corregir recepción",IF(G19&lt;F19,"Por completar",IF(G19&gt;F19,"Revisar áreas",IF(I19&gt;0,"Corregir captura","Inventario completo")))))</f>
        <v/>
      </c>
      <c r="K19" s="15" t="n"/>
      <c r="L19" s="10">
        <f>IF(COUNTA(A19:E19,K19)=0,"",IF(OR(A19="",B19="",C19="",E19=""),"Faltan datos base",IF(B19&gt;TODAY(),"Fecha futura",IF(COUNTIF($A$2:$A$101,A19)&gt;1,"Folio duplicado","OK"))))</f>
        <v/>
      </c>
    </row>
    <row r="20">
      <c r="A20" s="13" t="n"/>
      <c r="B20" s="25" t="n"/>
      <c r="C20" s="15" t="n"/>
      <c r="D20" s="15" t="n"/>
      <c r="E20" s="13" t="n"/>
      <c r="F20" s="16">
        <f>IF(A20="","",COUNTIF(Parámetros!$B$2:$B$21,"Sí"))</f>
        <v/>
      </c>
      <c r="G20" s="16">
        <f>IF(A20="","",COUNTIF(Inventario!$A$2:$A$201,A20))</f>
        <v/>
      </c>
      <c r="H20" s="16">
        <f>IF(A20="","",COUNTIFS(Inventario!$A$2:$A$201,A20,Inventario!$E$2:$E$201,"Con daño visible"))</f>
        <v/>
      </c>
      <c r="I20" s="16">
        <f>IF(A20="","",COUNTIFS(Inventario!$A$2:$A$201,A20,Inventario!$M$2:$M$201,"&lt;&gt;OK"))</f>
        <v/>
      </c>
      <c r="J20" s="17">
        <f>IF(A20="","",IF(L20&lt;&gt;"OK","Corregir recepción",IF(G20&lt;F20,"Por completar",IF(G20&gt;F20,"Revisar áreas",IF(I20&gt;0,"Corregir captura","Inventario completo")))))</f>
        <v/>
      </c>
      <c r="K20" s="15" t="n"/>
      <c r="L20" s="17">
        <f>IF(COUNTA(A20:E20,K20)=0,"",IF(OR(A20="",B20="",C20="",E20=""),"Faltan datos base",IF(B20&gt;TODAY(),"Fecha futura",IF(COUNTIF($A$2:$A$101,A20)&gt;1,"Folio duplicado","OK"))))</f>
        <v/>
      </c>
    </row>
    <row r="21">
      <c r="A21" s="13" t="n"/>
      <c r="B21" s="25" t="n"/>
      <c r="C21" s="15" t="n"/>
      <c r="D21" s="15" t="n"/>
      <c r="E21" s="13" t="n"/>
      <c r="F21" s="18">
        <f>IF(A21="","",COUNTIF(Parámetros!$B$2:$B$21,"Sí"))</f>
        <v/>
      </c>
      <c r="G21" s="18">
        <f>IF(A21="","",COUNTIF(Inventario!$A$2:$A$201,A21))</f>
        <v/>
      </c>
      <c r="H21" s="18">
        <f>IF(A21="","",COUNTIFS(Inventario!$A$2:$A$201,A21,Inventario!$E$2:$E$201,"Con daño visible"))</f>
        <v/>
      </c>
      <c r="I21" s="18">
        <f>IF(A21="","",COUNTIFS(Inventario!$A$2:$A$201,A21,Inventario!$M$2:$M$201,"&lt;&gt;OK"))</f>
        <v/>
      </c>
      <c r="J21" s="10">
        <f>IF(A21="","",IF(L21&lt;&gt;"OK","Corregir recepción",IF(G21&lt;F21,"Por completar",IF(G21&gt;F21,"Revisar áreas",IF(I21&gt;0,"Corregir captura","Inventario completo")))))</f>
        <v/>
      </c>
      <c r="K21" s="15" t="n"/>
      <c r="L21" s="10">
        <f>IF(COUNTA(A21:E21,K21)=0,"",IF(OR(A21="",B21="",C21="",E21=""),"Faltan datos base",IF(B21&gt;TODAY(),"Fecha futura",IF(COUNTIF($A$2:$A$101,A21)&gt;1,"Folio duplicado","OK"))))</f>
        <v/>
      </c>
    </row>
    <row r="22">
      <c r="A22" s="13" t="n"/>
      <c r="B22" s="25" t="n"/>
      <c r="C22" s="15" t="n"/>
      <c r="D22" s="15" t="n"/>
      <c r="E22" s="13" t="n"/>
      <c r="F22" s="16">
        <f>IF(A22="","",COUNTIF(Parámetros!$B$2:$B$21,"Sí"))</f>
        <v/>
      </c>
      <c r="G22" s="16">
        <f>IF(A22="","",COUNTIF(Inventario!$A$2:$A$201,A22))</f>
        <v/>
      </c>
      <c r="H22" s="16">
        <f>IF(A22="","",COUNTIFS(Inventario!$A$2:$A$201,A22,Inventario!$E$2:$E$201,"Con daño visible"))</f>
        <v/>
      </c>
      <c r="I22" s="16">
        <f>IF(A22="","",COUNTIFS(Inventario!$A$2:$A$201,A22,Inventario!$M$2:$M$201,"&lt;&gt;OK"))</f>
        <v/>
      </c>
      <c r="J22" s="17">
        <f>IF(A22="","",IF(L22&lt;&gt;"OK","Corregir recepción",IF(G22&lt;F22,"Por completar",IF(G22&gt;F22,"Revisar áreas",IF(I22&gt;0,"Corregir captura","Inventario completo")))))</f>
        <v/>
      </c>
      <c r="K22" s="15" t="n"/>
      <c r="L22" s="17">
        <f>IF(COUNTA(A22:E22,K22)=0,"",IF(OR(A22="",B22="",C22="",E22=""),"Faltan datos base",IF(B22&gt;TODAY(),"Fecha futura",IF(COUNTIF($A$2:$A$101,A22)&gt;1,"Folio duplicado","OK"))))</f>
        <v/>
      </c>
    </row>
    <row r="23">
      <c r="A23" s="13" t="n"/>
      <c r="B23" s="25" t="n"/>
      <c r="C23" s="15" t="n"/>
      <c r="D23" s="15" t="n"/>
      <c r="E23" s="13" t="n"/>
      <c r="F23" s="18">
        <f>IF(A23="","",COUNTIF(Parámetros!$B$2:$B$21,"Sí"))</f>
        <v/>
      </c>
      <c r="G23" s="18">
        <f>IF(A23="","",COUNTIF(Inventario!$A$2:$A$201,A23))</f>
        <v/>
      </c>
      <c r="H23" s="18">
        <f>IF(A23="","",COUNTIFS(Inventario!$A$2:$A$201,A23,Inventario!$E$2:$E$201,"Con daño visible"))</f>
        <v/>
      </c>
      <c r="I23" s="18">
        <f>IF(A23="","",COUNTIFS(Inventario!$A$2:$A$201,A23,Inventario!$M$2:$M$201,"&lt;&gt;OK"))</f>
        <v/>
      </c>
      <c r="J23" s="10">
        <f>IF(A23="","",IF(L23&lt;&gt;"OK","Corregir recepción",IF(G23&lt;F23,"Por completar",IF(G23&gt;F23,"Revisar áreas",IF(I23&gt;0,"Corregir captura","Inventario completo")))))</f>
        <v/>
      </c>
      <c r="K23" s="15" t="n"/>
      <c r="L23" s="10">
        <f>IF(COUNTA(A23:E23,K23)=0,"",IF(OR(A23="",B23="",C23="",E23=""),"Faltan datos base",IF(B23&gt;TODAY(),"Fecha futura",IF(COUNTIF($A$2:$A$101,A23)&gt;1,"Folio duplicado","OK"))))</f>
        <v/>
      </c>
    </row>
    <row r="24">
      <c r="A24" s="13" t="n"/>
      <c r="B24" s="25" t="n"/>
      <c r="C24" s="15" t="n"/>
      <c r="D24" s="15" t="n"/>
      <c r="E24" s="13" t="n"/>
      <c r="F24" s="16">
        <f>IF(A24="","",COUNTIF(Parámetros!$B$2:$B$21,"Sí"))</f>
        <v/>
      </c>
      <c r="G24" s="16">
        <f>IF(A24="","",COUNTIF(Inventario!$A$2:$A$201,A24))</f>
        <v/>
      </c>
      <c r="H24" s="16">
        <f>IF(A24="","",COUNTIFS(Inventario!$A$2:$A$201,A24,Inventario!$E$2:$E$201,"Con daño visible"))</f>
        <v/>
      </c>
      <c r="I24" s="16">
        <f>IF(A24="","",COUNTIFS(Inventario!$A$2:$A$201,A24,Inventario!$M$2:$M$201,"&lt;&gt;OK"))</f>
        <v/>
      </c>
      <c r="J24" s="17">
        <f>IF(A24="","",IF(L24&lt;&gt;"OK","Corregir recepción",IF(G24&lt;F24,"Por completar",IF(G24&gt;F24,"Revisar áreas",IF(I24&gt;0,"Corregir captura","Inventario completo")))))</f>
        <v/>
      </c>
      <c r="K24" s="15" t="n"/>
      <c r="L24" s="17">
        <f>IF(COUNTA(A24:E24,K24)=0,"",IF(OR(A24="",B24="",C24="",E24=""),"Faltan datos base",IF(B24&gt;TODAY(),"Fecha futura",IF(COUNTIF($A$2:$A$101,A24)&gt;1,"Folio duplicado","OK"))))</f>
        <v/>
      </c>
    </row>
    <row r="25">
      <c r="A25" s="13" t="n"/>
      <c r="B25" s="25" t="n"/>
      <c r="C25" s="15" t="n"/>
      <c r="D25" s="15" t="n"/>
      <c r="E25" s="13" t="n"/>
      <c r="F25" s="18">
        <f>IF(A25="","",COUNTIF(Parámetros!$B$2:$B$21,"Sí"))</f>
        <v/>
      </c>
      <c r="G25" s="18">
        <f>IF(A25="","",COUNTIF(Inventario!$A$2:$A$201,A25))</f>
        <v/>
      </c>
      <c r="H25" s="18">
        <f>IF(A25="","",COUNTIFS(Inventario!$A$2:$A$201,A25,Inventario!$E$2:$E$201,"Con daño visible"))</f>
        <v/>
      </c>
      <c r="I25" s="18">
        <f>IF(A25="","",COUNTIFS(Inventario!$A$2:$A$201,A25,Inventario!$M$2:$M$201,"&lt;&gt;OK"))</f>
        <v/>
      </c>
      <c r="J25" s="10">
        <f>IF(A25="","",IF(L25&lt;&gt;"OK","Corregir recepción",IF(G25&lt;F25,"Por completar",IF(G25&gt;F25,"Revisar áreas",IF(I25&gt;0,"Corregir captura","Inventario completo")))))</f>
        <v/>
      </c>
      <c r="K25" s="15" t="n"/>
      <c r="L25" s="10">
        <f>IF(COUNTA(A25:E25,K25)=0,"",IF(OR(A25="",B25="",C25="",E25=""),"Faltan datos base",IF(B25&gt;TODAY(),"Fecha futura",IF(COUNTIF($A$2:$A$101,A25)&gt;1,"Folio duplicado","OK"))))</f>
        <v/>
      </c>
    </row>
    <row r="26">
      <c r="A26" s="13" t="n"/>
      <c r="B26" s="25" t="n"/>
      <c r="C26" s="15" t="n"/>
      <c r="D26" s="15" t="n"/>
      <c r="E26" s="13" t="n"/>
      <c r="F26" s="16">
        <f>IF(A26="","",COUNTIF(Parámetros!$B$2:$B$21,"Sí"))</f>
        <v/>
      </c>
      <c r="G26" s="16">
        <f>IF(A26="","",COUNTIF(Inventario!$A$2:$A$201,A26))</f>
        <v/>
      </c>
      <c r="H26" s="16">
        <f>IF(A26="","",COUNTIFS(Inventario!$A$2:$A$201,A26,Inventario!$E$2:$E$201,"Con daño visible"))</f>
        <v/>
      </c>
      <c r="I26" s="16">
        <f>IF(A26="","",COUNTIFS(Inventario!$A$2:$A$201,A26,Inventario!$M$2:$M$201,"&lt;&gt;OK"))</f>
        <v/>
      </c>
      <c r="J26" s="17">
        <f>IF(A26="","",IF(L26&lt;&gt;"OK","Corregir recepción",IF(G26&lt;F26,"Por completar",IF(G26&gt;F26,"Revisar áreas",IF(I26&gt;0,"Corregir captura","Inventario completo")))))</f>
        <v/>
      </c>
      <c r="K26" s="15" t="n"/>
      <c r="L26" s="17">
        <f>IF(COUNTA(A26:E26,K26)=0,"",IF(OR(A26="",B26="",C26="",E26=""),"Faltan datos base",IF(B26&gt;TODAY(),"Fecha futura",IF(COUNTIF($A$2:$A$101,A26)&gt;1,"Folio duplicado","OK"))))</f>
        <v/>
      </c>
    </row>
    <row r="27">
      <c r="A27" s="13" t="n"/>
      <c r="B27" s="25" t="n"/>
      <c r="C27" s="15" t="n"/>
      <c r="D27" s="15" t="n"/>
      <c r="E27" s="13" t="n"/>
      <c r="F27" s="18">
        <f>IF(A27="","",COUNTIF(Parámetros!$B$2:$B$21,"Sí"))</f>
        <v/>
      </c>
      <c r="G27" s="18">
        <f>IF(A27="","",COUNTIF(Inventario!$A$2:$A$201,A27))</f>
        <v/>
      </c>
      <c r="H27" s="18">
        <f>IF(A27="","",COUNTIFS(Inventario!$A$2:$A$201,A27,Inventario!$E$2:$E$201,"Con daño visible"))</f>
        <v/>
      </c>
      <c r="I27" s="18">
        <f>IF(A27="","",COUNTIFS(Inventario!$A$2:$A$201,A27,Inventario!$M$2:$M$201,"&lt;&gt;OK"))</f>
        <v/>
      </c>
      <c r="J27" s="10">
        <f>IF(A27="","",IF(L27&lt;&gt;"OK","Corregir recepción",IF(G27&lt;F27,"Por completar",IF(G27&gt;F27,"Revisar áreas",IF(I27&gt;0,"Corregir captura","Inventario completo")))))</f>
        <v/>
      </c>
      <c r="K27" s="15" t="n"/>
      <c r="L27" s="10">
        <f>IF(COUNTA(A27:E27,K27)=0,"",IF(OR(A27="",B27="",C27="",E27=""),"Faltan datos base",IF(B27&gt;TODAY(),"Fecha futura",IF(COUNTIF($A$2:$A$101,A27)&gt;1,"Folio duplicado","OK"))))</f>
        <v/>
      </c>
    </row>
    <row r="28">
      <c r="A28" s="13" t="n"/>
      <c r="B28" s="25" t="n"/>
      <c r="C28" s="15" t="n"/>
      <c r="D28" s="15" t="n"/>
      <c r="E28" s="13" t="n"/>
      <c r="F28" s="16">
        <f>IF(A28="","",COUNTIF(Parámetros!$B$2:$B$21,"Sí"))</f>
        <v/>
      </c>
      <c r="G28" s="16">
        <f>IF(A28="","",COUNTIF(Inventario!$A$2:$A$201,A28))</f>
        <v/>
      </c>
      <c r="H28" s="16">
        <f>IF(A28="","",COUNTIFS(Inventario!$A$2:$A$201,A28,Inventario!$E$2:$E$201,"Con daño visible"))</f>
        <v/>
      </c>
      <c r="I28" s="16">
        <f>IF(A28="","",COUNTIFS(Inventario!$A$2:$A$201,A28,Inventario!$M$2:$M$201,"&lt;&gt;OK"))</f>
        <v/>
      </c>
      <c r="J28" s="17">
        <f>IF(A28="","",IF(L28&lt;&gt;"OK","Corregir recepción",IF(G28&lt;F28,"Por completar",IF(G28&gt;F28,"Revisar áreas",IF(I28&gt;0,"Corregir captura","Inventario completo")))))</f>
        <v/>
      </c>
      <c r="K28" s="15" t="n"/>
      <c r="L28" s="17">
        <f>IF(COUNTA(A28:E28,K28)=0,"",IF(OR(A28="",B28="",C28="",E28=""),"Faltan datos base",IF(B28&gt;TODAY(),"Fecha futura",IF(COUNTIF($A$2:$A$101,A28)&gt;1,"Folio duplicado","OK"))))</f>
        <v/>
      </c>
    </row>
    <row r="29">
      <c r="A29" s="13" t="n"/>
      <c r="B29" s="25" t="n"/>
      <c r="C29" s="15" t="n"/>
      <c r="D29" s="15" t="n"/>
      <c r="E29" s="13" t="n"/>
      <c r="F29" s="18">
        <f>IF(A29="","",COUNTIF(Parámetros!$B$2:$B$21,"Sí"))</f>
        <v/>
      </c>
      <c r="G29" s="18">
        <f>IF(A29="","",COUNTIF(Inventario!$A$2:$A$201,A29))</f>
        <v/>
      </c>
      <c r="H29" s="18">
        <f>IF(A29="","",COUNTIFS(Inventario!$A$2:$A$201,A29,Inventario!$E$2:$E$201,"Con daño visible"))</f>
        <v/>
      </c>
      <c r="I29" s="18">
        <f>IF(A29="","",COUNTIFS(Inventario!$A$2:$A$201,A29,Inventario!$M$2:$M$201,"&lt;&gt;OK"))</f>
        <v/>
      </c>
      <c r="J29" s="10">
        <f>IF(A29="","",IF(L29&lt;&gt;"OK","Corregir recepción",IF(G29&lt;F29,"Por completar",IF(G29&gt;F29,"Revisar áreas",IF(I29&gt;0,"Corregir captura","Inventario completo")))))</f>
        <v/>
      </c>
      <c r="K29" s="15" t="n"/>
      <c r="L29" s="10">
        <f>IF(COUNTA(A29:E29,K29)=0,"",IF(OR(A29="",B29="",C29="",E29=""),"Faltan datos base",IF(B29&gt;TODAY(),"Fecha futura",IF(COUNTIF($A$2:$A$101,A29)&gt;1,"Folio duplicado","OK"))))</f>
        <v/>
      </c>
    </row>
    <row r="30">
      <c r="A30" s="13" t="n"/>
      <c r="B30" s="25" t="n"/>
      <c r="C30" s="15" t="n"/>
      <c r="D30" s="15" t="n"/>
      <c r="E30" s="13" t="n"/>
      <c r="F30" s="16">
        <f>IF(A30="","",COUNTIF(Parámetros!$B$2:$B$21,"Sí"))</f>
        <v/>
      </c>
      <c r="G30" s="16">
        <f>IF(A30="","",COUNTIF(Inventario!$A$2:$A$201,A30))</f>
        <v/>
      </c>
      <c r="H30" s="16">
        <f>IF(A30="","",COUNTIFS(Inventario!$A$2:$A$201,A30,Inventario!$E$2:$E$201,"Con daño visible"))</f>
        <v/>
      </c>
      <c r="I30" s="16">
        <f>IF(A30="","",COUNTIFS(Inventario!$A$2:$A$201,A30,Inventario!$M$2:$M$201,"&lt;&gt;OK"))</f>
        <v/>
      </c>
      <c r="J30" s="17">
        <f>IF(A30="","",IF(L30&lt;&gt;"OK","Corregir recepción",IF(G30&lt;F30,"Por completar",IF(G30&gt;F30,"Revisar áreas",IF(I30&gt;0,"Corregir captura","Inventario completo")))))</f>
        <v/>
      </c>
      <c r="K30" s="15" t="n"/>
      <c r="L30" s="17">
        <f>IF(COUNTA(A30:E30,K30)=0,"",IF(OR(A30="",B30="",C30="",E30=""),"Faltan datos base",IF(B30&gt;TODAY(),"Fecha futura",IF(COUNTIF($A$2:$A$101,A30)&gt;1,"Folio duplicado","OK"))))</f>
        <v/>
      </c>
    </row>
    <row r="31">
      <c r="A31" s="13" t="n"/>
      <c r="B31" s="25" t="n"/>
      <c r="C31" s="15" t="n"/>
      <c r="D31" s="15" t="n"/>
      <c r="E31" s="13" t="n"/>
      <c r="F31" s="18">
        <f>IF(A31="","",COUNTIF(Parámetros!$B$2:$B$21,"Sí"))</f>
        <v/>
      </c>
      <c r="G31" s="18">
        <f>IF(A31="","",COUNTIF(Inventario!$A$2:$A$201,A31))</f>
        <v/>
      </c>
      <c r="H31" s="18">
        <f>IF(A31="","",COUNTIFS(Inventario!$A$2:$A$201,A31,Inventario!$E$2:$E$201,"Con daño visible"))</f>
        <v/>
      </c>
      <c r="I31" s="18">
        <f>IF(A31="","",COUNTIFS(Inventario!$A$2:$A$201,A31,Inventario!$M$2:$M$201,"&lt;&gt;OK"))</f>
        <v/>
      </c>
      <c r="J31" s="10">
        <f>IF(A31="","",IF(L31&lt;&gt;"OK","Corregir recepción",IF(G31&lt;F31,"Por completar",IF(G31&gt;F31,"Revisar áreas",IF(I31&gt;0,"Corregir captura","Inventario completo")))))</f>
        <v/>
      </c>
      <c r="K31" s="15" t="n"/>
      <c r="L31" s="10">
        <f>IF(COUNTA(A31:E31,K31)=0,"",IF(OR(A31="",B31="",C31="",E31=""),"Faltan datos base",IF(B31&gt;TODAY(),"Fecha futura",IF(COUNTIF($A$2:$A$101,A31)&gt;1,"Folio duplicado","OK"))))</f>
        <v/>
      </c>
    </row>
    <row r="32">
      <c r="A32" s="13" t="n"/>
      <c r="B32" s="25" t="n"/>
      <c r="C32" s="15" t="n"/>
      <c r="D32" s="15" t="n"/>
      <c r="E32" s="13" t="n"/>
      <c r="F32" s="16">
        <f>IF(A32="","",COUNTIF(Parámetros!$B$2:$B$21,"Sí"))</f>
        <v/>
      </c>
      <c r="G32" s="16">
        <f>IF(A32="","",COUNTIF(Inventario!$A$2:$A$201,A32))</f>
        <v/>
      </c>
      <c r="H32" s="16">
        <f>IF(A32="","",COUNTIFS(Inventario!$A$2:$A$201,A32,Inventario!$E$2:$E$201,"Con daño visible"))</f>
        <v/>
      </c>
      <c r="I32" s="16">
        <f>IF(A32="","",COUNTIFS(Inventario!$A$2:$A$201,A32,Inventario!$M$2:$M$201,"&lt;&gt;OK"))</f>
        <v/>
      </c>
      <c r="J32" s="17">
        <f>IF(A32="","",IF(L32&lt;&gt;"OK","Corregir recepción",IF(G32&lt;F32,"Por completar",IF(G32&gt;F32,"Revisar áreas",IF(I32&gt;0,"Corregir captura","Inventario completo")))))</f>
        <v/>
      </c>
      <c r="K32" s="15" t="n"/>
      <c r="L32" s="17">
        <f>IF(COUNTA(A32:E32,K32)=0,"",IF(OR(A32="",B32="",C32="",E32=""),"Faltan datos base",IF(B32&gt;TODAY(),"Fecha futura",IF(COUNTIF($A$2:$A$101,A32)&gt;1,"Folio duplicado","OK"))))</f>
        <v/>
      </c>
    </row>
    <row r="33">
      <c r="A33" s="13" t="n"/>
      <c r="B33" s="25" t="n"/>
      <c r="C33" s="15" t="n"/>
      <c r="D33" s="15" t="n"/>
      <c r="E33" s="13" t="n"/>
      <c r="F33" s="18">
        <f>IF(A33="","",COUNTIF(Parámetros!$B$2:$B$21,"Sí"))</f>
        <v/>
      </c>
      <c r="G33" s="18">
        <f>IF(A33="","",COUNTIF(Inventario!$A$2:$A$201,A33))</f>
        <v/>
      </c>
      <c r="H33" s="18">
        <f>IF(A33="","",COUNTIFS(Inventario!$A$2:$A$201,A33,Inventario!$E$2:$E$201,"Con daño visible"))</f>
        <v/>
      </c>
      <c r="I33" s="18">
        <f>IF(A33="","",COUNTIFS(Inventario!$A$2:$A$201,A33,Inventario!$M$2:$M$201,"&lt;&gt;OK"))</f>
        <v/>
      </c>
      <c r="J33" s="10">
        <f>IF(A33="","",IF(L33&lt;&gt;"OK","Corregir recepción",IF(G33&lt;F33,"Por completar",IF(G33&gt;F33,"Revisar áreas",IF(I33&gt;0,"Corregir captura","Inventario completo")))))</f>
        <v/>
      </c>
      <c r="K33" s="15" t="n"/>
      <c r="L33" s="10">
        <f>IF(COUNTA(A33:E33,K33)=0,"",IF(OR(A33="",B33="",C33="",E33=""),"Faltan datos base",IF(B33&gt;TODAY(),"Fecha futura",IF(COUNTIF($A$2:$A$101,A33)&gt;1,"Folio duplicado","OK"))))</f>
        <v/>
      </c>
    </row>
    <row r="34">
      <c r="A34" s="13" t="n"/>
      <c r="B34" s="25" t="n"/>
      <c r="C34" s="15" t="n"/>
      <c r="D34" s="15" t="n"/>
      <c r="E34" s="13" t="n"/>
      <c r="F34" s="16">
        <f>IF(A34="","",COUNTIF(Parámetros!$B$2:$B$21,"Sí"))</f>
        <v/>
      </c>
      <c r="G34" s="16">
        <f>IF(A34="","",COUNTIF(Inventario!$A$2:$A$201,A34))</f>
        <v/>
      </c>
      <c r="H34" s="16">
        <f>IF(A34="","",COUNTIFS(Inventario!$A$2:$A$201,A34,Inventario!$E$2:$E$201,"Con daño visible"))</f>
        <v/>
      </c>
      <c r="I34" s="16">
        <f>IF(A34="","",COUNTIFS(Inventario!$A$2:$A$201,A34,Inventario!$M$2:$M$201,"&lt;&gt;OK"))</f>
        <v/>
      </c>
      <c r="J34" s="17">
        <f>IF(A34="","",IF(L34&lt;&gt;"OK","Corregir recepción",IF(G34&lt;F34,"Por completar",IF(G34&gt;F34,"Revisar áreas",IF(I34&gt;0,"Corregir captura","Inventario completo")))))</f>
        <v/>
      </c>
      <c r="K34" s="15" t="n"/>
      <c r="L34" s="17">
        <f>IF(COUNTA(A34:E34,K34)=0,"",IF(OR(A34="",B34="",C34="",E34=""),"Faltan datos base",IF(B34&gt;TODAY(),"Fecha futura",IF(COUNTIF($A$2:$A$101,A34)&gt;1,"Folio duplicado","OK"))))</f>
        <v/>
      </c>
    </row>
    <row r="35">
      <c r="A35" s="13" t="n"/>
      <c r="B35" s="25" t="n"/>
      <c r="C35" s="15" t="n"/>
      <c r="D35" s="15" t="n"/>
      <c r="E35" s="13" t="n"/>
      <c r="F35" s="18">
        <f>IF(A35="","",COUNTIF(Parámetros!$B$2:$B$21,"Sí"))</f>
        <v/>
      </c>
      <c r="G35" s="18">
        <f>IF(A35="","",COUNTIF(Inventario!$A$2:$A$201,A35))</f>
        <v/>
      </c>
      <c r="H35" s="18">
        <f>IF(A35="","",COUNTIFS(Inventario!$A$2:$A$201,A35,Inventario!$E$2:$E$201,"Con daño visible"))</f>
        <v/>
      </c>
      <c r="I35" s="18">
        <f>IF(A35="","",COUNTIFS(Inventario!$A$2:$A$201,A35,Inventario!$M$2:$M$201,"&lt;&gt;OK"))</f>
        <v/>
      </c>
      <c r="J35" s="10">
        <f>IF(A35="","",IF(L35&lt;&gt;"OK","Corregir recepción",IF(G35&lt;F35,"Por completar",IF(G35&gt;F35,"Revisar áreas",IF(I35&gt;0,"Corregir captura","Inventario completo")))))</f>
        <v/>
      </c>
      <c r="K35" s="15" t="n"/>
      <c r="L35" s="10">
        <f>IF(COUNTA(A35:E35,K35)=0,"",IF(OR(A35="",B35="",C35="",E35=""),"Faltan datos base",IF(B35&gt;TODAY(),"Fecha futura",IF(COUNTIF($A$2:$A$101,A35)&gt;1,"Folio duplicado","OK"))))</f>
        <v/>
      </c>
    </row>
    <row r="36">
      <c r="A36" s="13" t="n"/>
      <c r="B36" s="25" t="n"/>
      <c r="C36" s="15" t="n"/>
      <c r="D36" s="15" t="n"/>
      <c r="E36" s="13" t="n"/>
      <c r="F36" s="16">
        <f>IF(A36="","",COUNTIF(Parámetros!$B$2:$B$21,"Sí"))</f>
        <v/>
      </c>
      <c r="G36" s="16">
        <f>IF(A36="","",COUNTIF(Inventario!$A$2:$A$201,A36))</f>
        <v/>
      </c>
      <c r="H36" s="16">
        <f>IF(A36="","",COUNTIFS(Inventario!$A$2:$A$201,A36,Inventario!$E$2:$E$201,"Con daño visible"))</f>
        <v/>
      </c>
      <c r="I36" s="16">
        <f>IF(A36="","",COUNTIFS(Inventario!$A$2:$A$201,A36,Inventario!$M$2:$M$201,"&lt;&gt;OK"))</f>
        <v/>
      </c>
      <c r="J36" s="17">
        <f>IF(A36="","",IF(L36&lt;&gt;"OK","Corregir recepción",IF(G36&lt;F36,"Por completar",IF(G36&gt;F36,"Revisar áreas",IF(I36&gt;0,"Corregir captura","Inventario completo")))))</f>
        <v/>
      </c>
      <c r="K36" s="15" t="n"/>
      <c r="L36" s="17">
        <f>IF(COUNTA(A36:E36,K36)=0,"",IF(OR(A36="",B36="",C36="",E36=""),"Faltan datos base",IF(B36&gt;TODAY(),"Fecha futura",IF(COUNTIF($A$2:$A$101,A36)&gt;1,"Folio duplicado","OK"))))</f>
        <v/>
      </c>
    </row>
    <row r="37">
      <c r="A37" s="13" t="n"/>
      <c r="B37" s="25" t="n"/>
      <c r="C37" s="15" t="n"/>
      <c r="D37" s="15" t="n"/>
      <c r="E37" s="13" t="n"/>
      <c r="F37" s="18">
        <f>IF(A37="","",COUNTIF(Parámetros!$B$2:$B$21,"Sí"))</f>
        <v/>
      </c>
      <c r="G37" s="18">
        <f>IF(A37="","",COUNTIF(Inventario!$A$2:$A$201,A37))</f>
        <v/>
      </c>
      <c r="H37" s="18">
        <f>IF(A37="","",COUNTIFS(Inventario!$A$2:$A$201,A37,Inventario!$E$2:$E$201,"Con daño visible"))</f>
        <v/>
      </c>
      <c r="I37" s="18">
        <f>IF(A37="","",COUNTIFS(Inventario!$A$2:$A$201,A37,Inventario!$M$2:$M$201,"&lt;&gt;OK"))</f>
        <v/>
      </c>
      <c r="J37" s="10">
        <f>IF(A37="","",IF(L37&lt;&gt;"OK","Corregir recepción",IF(G37&lt;F37,"Por completar",IF(G37&gt;F37,"Revisar áreas",IF(I37&gt;0,"Corregir captura","Inventario completo")))))</f>
        <v/>
      </c>
      <c r="K37" s="15" t="n"/>
      <c r="L37" s="10">
        <f>IF(COUNTA(A37:E37,K37)=0,"",IF(OR(A37="",B37="",C37="",E37=""),"Faltan datos base",IF(B37&gt;TODAY(),"Fecha futura",IF(COUNTIF($A$2:$A$101,A37)&gt;1,"Folio duplicado","OK"))))</f>
        <v/>
      </c>
    </row>
    <row r="38">
      <c r="A38" s="13" t="n"/>
      <c r="B38" s="25" t="n"/>
      <c r="C38" s="15" t="n"/>
      <c r="D38" s="15" t="n"/>
      <c r="E38" s="13" t="n"/>
      <c r="F38" s="16">
        <f>IF(A38="","",COUNTIF(Parámetros!$B$2:$B$21,"Sí"))</f>
        <v/>
      </c>
      <c r="G38" s="16">
        <f>IF(A38="","",COUNTIF(Inventario!$A$2:$A$201,A38))</f>
        <v/>
      </c>
      <c r="H38" s="16">
        <f>IF(A38="","",COUNTIFS(Inventario!$A$2:$A$201,A38,Inventario!$E$2:$E$201,"Con daño visible"))</f>
        <v/>
      </c>
      <c r="I38" s="16">
        <f>IF(A38="","",COUNTIFS(Inventario!$A$2:$A$201,A38,Inventario!$M$2:$M$201,"&lt;&gt;OK"))</f>
        <v/>
      </c>
      <c r="J38" s="17">
        <f>IF(A38="","",IF(L38&lt;&gt;"OK","Corregir recepción",IF(G38&lt;F38,"Por completar",IF(G38&gt;F38,"Revisar áreas",IF(I38&gt;0,"Corregir captura","Inventario completo")))))</f>
        <v/>
      </c>
      <c r="K38" s="15" t="n"/>
      <c r="L38" s="17">
        <f>IF(COUNTA(A38:E38,K38)=0,"",IF(OR(A38="",B38="",C38="",E38=""),"Faltan datos base",IF(B38&gt;TODAY(),"Fecha futura",IF(COUNTIF($A$2:$A$101,A38)&gt;1,"Folio duplicado","OK"))))</f>
        <v/>
      </c>
    </row>
    <row r="39">
      <c r="A39" s="13" t="n"/>
      <c r="B39" s="25" t="n"/>
      <c r="C39" s="15" t="n"/>
      <c r="D39" s="15" t="n"/>
      <c r="E39" s="13" t="n"/>
      <c r="F39" s="18">
        <f>IF(A39="","",COUNTIF(Parámetros!$B$2:$B$21,"Sí"))</f>
        <v/>
      </c>
      <c r="G39" s="18">
        <f>IF(A39="","",COUNTIF(Inventario!$A$2:$A$201,A39))</f>
        <v/>
      </c>
      <c r="H39" s="18">
        <f>IF(A39="","",COUNTIFS(Inventario!$A$2:$A$201,A39,Inventario!$E$2:$E$201,"Con daño visible"))</f>
        <v/>
      </c>
      <c r="I39" s="18">
        <f>IF(A39="","",COUNTIFS(Inventario!$A$2:$A$201,A39,Inventario!$M$2:$M$201,"&lt;&gt;OK"))</f>
        <v/>
      </c>
      <c r="J39" s="10">
        <f>IF(A39="","",IF(L39&lt;&gt;"OK","Corregir recepción",IF(G39&lt;F39,"Por completar",IF(G39&gt;F39,"Revisar áreas",IF(I39&gt;0,"Corregir captura","Inventario completo")))))</f>
        <v/>
      </c>
      <c r="K39" s="15" t="n"/>
      <c r="L39" s="10">
        <f>IF(COUNTA(A39:E39,K39)=0,"",IF(OR(A39="",B39="",C39="",E39=""),"Faltan datos base",IF(B39&gt;TODAY(),"Fecha futura",IF(COUNTIF($A$2:$A$101,A39)&gt;1,"Folio duplicado","OK"))))</f>
        <v/>
      </c>
    </row>
    <row r="40">
      <c r="A40" s="13" t="n"/>
      <c r="B40" s="25" t="n"/>
      <c r="C40" s="15" t="n"/>
      <c r="D40" s="15" t="n"/>
      <c r="E40" s="13" t="n"/>
      <c r="F40" s="16">
        <f>IF(A40="","",COUNTIF(Parámetros!$B$2:$B$21,"Sí"))</f>
        <v/>
      </c>
      <c r="G40" s="16">
        <f>IF(A40="","",COUNTIF(Inventario!$A$2:$A$201,A40))</f>
        <v/>
      </c>
      <c r="H40" s="16">
        <f>IF(A40="","",COUNTIFS(Inventario!$A$2:$A$201,A40,Inventario!$E$2:$E$201,"Con daño visible"))</f>
        <v/>
      </c>
      <c r="I40" s="16">
        <f>IF(A40="","",COUNTIFS(Inventario!$A$2:$A$201,A40,Inventario!$M$2:$M$201,"&lt;&gt;OK"))</f>
        <v/>
      </c>
      <c r="J40" s="17">
        <f>IF(A40="","",IF(L40&lt;&gt;"OK","Corregir recepción",IF(G40&lt;F40,"Por completar",IF(G40&gt;F40,"Revisar áreas",IF(I40&gt;0,"Corregir captura","Inventario completo")))))</f>
        <v/>
      </c>
      <c r="K40" s="15" t="n"/>
      <c r="L40" s="17">
        <f>IF(COUNTA(A40:E40,K40)=0,"",IF(OR(A40="",B40="",C40="",E40=""),"Faltan datos base",IF(B40&gt;TODAY(),"Fecha futura",IF(COUNTIF($A$2:$A$101,A40)&gt;1,"Folio duplicado","OK"))))</f>
        <v/>
      </c>
    </row>
    <row r="41">
      <c r="A41" s="13" t="n"/>
      <c r="B41" s="25" t="n"/>
      <c r="C41" s="15" t="n"/>
      <c r="D41" s="15" t="n"/>
      <c r="E41" s="13" t="n"/>
      <c r="F41" s="18">
        <f>IF(A41="","",COUNTIF(Parámetros!$B$2:$B$21,"Sí"))</f>
        <v/>
      </c>
      <c r="G41" s="18">
        <f>IF(A41="","",COUNTIF(Inventario!$A$2:$A$201,A41))</f>
        <v/>
      </c>
      <c r="H41" s="18">
        <f>IF(A41="","",COUNTIFS(Inventario!$A$2:$A$201,A41,Inventario!$E$2:$E$201,"Con daño visible"))</f>
        <v/>
      </c>
      <c r="I41" s="18">
        <f>IF(A41="","",COUNTIFS(Inventario!$A$2:$A$201,A41,Inventario!$M$2:$M$201,"&lt;&gt;OK"))</f>
        <v/>
      </c>
      <c r="J41" s="10">
        <f>IF(A41="","",IF(L41&lt;&gt;"OK","Corregir recepción",IF(G41&lt;F41,"Por completar",IF(G41&gt;F41,"Revisar áreas",IF(I41&gt;0,"Corregir captura","Inventario completo")))))</f>
        <v/>
      </c>
      <c r="K41" s="15" t="n"/>
      <c r="L41" s="10">
        <f>IF(COUNTA(A41:E41,K41)=0,"",IF(OR(A41="",B41="",C41="",E41=""),"Faltan datos base",IF(B41&gt;TODAY(),"Fecha futura",IF(COUNTIF($A$2:$A$101,A41)&gt;1,"Folio duplicado","OK"))))</f>
        <v/>
      </c>
    </row>
    <row r="42">
      <c r="A42" s="13" t="n"/>
      <c r="B42" s="25" t="n"/>
      <c r="C42" s="15" t="n"/>
      <c r="D42" s="15" t="n"/>
      <c r="E42" s="13" t="n"/>
      <c r="F42" s="16">
        <f>IF(A42="","",COUNTIF(Parámetros!$B$2:$B$21,"Sí"))</f>
        <v/>
      </c>
      <c r="G42" s="16">
        <f>IF(A42="","",COUNTIF(Inventario!$A$2:$A$201,A42))</f>
        <v/>
      </c>
      <c r="H42" s="16">
        <f>IF(A42="","",COUNTIFS(Inventario!$A$2:$A$201,A42,Inventario!$E$2:$E$201,"Con daño visible"))</f>
        <v/>
      </c>
      <c r="I42" s="16">
        <f>IF(A42="","",COUNTIFS(Inventario!$A$2:$A$201,A42,Inventario!$M$2:$M$201,"&lt;&gt;OK"))</f>
        <v/>
      </c>
      <c r="J42" s="17">
        <f>IF(A42="","",IF(L42&lt;&gt;"OK","Corregir recepción",IF(G42&lt;F42,"Por completar",IF(G42&gt;F42,"Revisar áreas",IF(I42&gt;0,"Corregir captura","Inventario completo")))))</f>
        <v/>
      </c>
      <c r="K42" s="15" t="n"/>
      <c r="L42" s="17">
        <f>IF(COUNTA(A42:E42,K42)=0,"",IF(OR(A42="",B42="",C42="",E42=""),"Faltan datos base",IF(B42&gt;TODAY(),"Fecha futura",IF(COUNTIF($A$2:$A$101,A42)&gt;1,"Folio duplicado","OK"))))</f>
        <v/>
      </c>
    </row>
    <row r="43">
      <c r="A43" s="13" t="n"/>
      <c r="B43" s="25" t="n"/>
      <c r="C43" s="15" t="n"/>
      <c r="D43" s="15" t="n"/>
      <c r="E43" s="13" t="n"/>
      <c r="F43" s="18">
        <f>IF(A43="","",COUNTIF(Parámetros!$B$2:$B$21,"Sí"))</f>
        <v/>
      </c>
      <c r="G43" s="18">
        <f>IF(A43="","",COUNTIF(Inventario!$A$2:$A$201,A43))</f>
        <v/>
      </c>
      <c r="H43" s="18">
        <f>IF(A43="","",COUNTIFS(Inventario!$A$2:$A$201,A43,Inventario!$E$2:$E$201,"Con daño visible"))</f>
        <v/>
      </c>
      <c r="I43" s="18">
        <f>IF(A43="","",COUNTIFS(Inventario!$A$2:$A$201,A43,Inventario!$M$2:$M$201,"&lt;&gt;OK"))</f>
        <v/>
      </c>
      <c r="J43" s="10">
        <f>IF(A43="","",IF(L43&lt;&gt;"OK","Corregir recepción",IF(G43&lt;F43,"Por completar",IF(G43&gt;F43,"Revisar áreas",IF(I43&gt;0,"Corregir captura","Inventario completo")))))</f>
        <v/>
      </c>
      <c r="K43" s="15" t="n"/>
      <c r="L43" s="10">
        <f>IF(COUNTA(A43:E43,K43)=0,"",IF(OR(A43="",B43="",C43="",E43=""),"Faltan datos base",IF(B43&gt;TODAY(),"Fecha futura",IF(COUNTIF($A$2:$A$101,A43)&gt;1,"Folio duplicado","OK"))))</f>
        <v/>
      </c>
    </row>
    <row r="44">
      <c r="A44" s="13" t="n"/>
      <c r="B44" s="25" t="n"/>
      <c r="C44" s="15" t="n"/>
      <c r="D44" s="15" t="n"/>
      <c r="E44" s="13" t="n"/>
      <c r="F44" s="16">
        <f>IF(A44="","",COUNTIF(Parámetros!$B$2:$B$21,"Sí"))</f>
        <v/>
      </c>
      <c r="G44" s="16">
        <f>IF(A44="","",COUNTIF(Inventario!$A$2:$A$201,A44))</f>
        <v/>
      </c>
      <c r="H44" s="16">
        <f>IF(A44="","",COUNTIFS(Inventario!$A$2:$A$201,A44,Inventario!$E$2:$E$201,"Con daño visible"))</f>
        <v/>
      </c>
      <c r="I44" s="16">
        <f>IF(A44="","",COUNTIFS(Inventario!$A$2:$A$201,A44,Inventario!$M$2:$M$201,"&lt;&gt;OK"))</f>
        <v/>
      </c>
      <c r="J44" s="17">
        <f>IF(A44="","",IF(L44&lt;&gt;"OK","Corregir recepción",IF(G44&lt;F44,"Por completar",IF(G44&gt;F44,"Revisar áreas",IF(I44&gt;0,"Corregir captura","Inventario completo")))))</f>
        <v/>
      </c>
      <c r="K44" s="15" t="n"/>
      <c r="L44" s="17">
        <f>IF(COUNTA(A44:E44,K44)=0,"",IF(OR(A44="",B44="",C44="",E44=""),"Faltan datos base",IF(B44&gt;TODAY(),"Fecha futura",IF(COUNTIF($A$2:$A$101,A44)&gt;1,"Folio duplicado","OK"))))</f>
        <v/>
      </c>
    </row>
    <row r="45">
      <c r="A45" s="13" t="n"/>
      <c r="B45" s="25" t="n"/>
      <c r="C45" s="15" t="n"/>
      <c r="D45" s="15" t="n"/>
      <c r="E45" s="13" t="n"/>
      <c r="F45" s="18">
        <f>IF(A45="","",COUNTIF(Parámetros!$B$2:$B$21,"Sí"))</f>
        <v/>
      </c>
      <c r="G45" s="18">
        <f>IF(A45="","",COUNTIF(Inventario!$A$2:$A$201,A45))</f>
        <v/>
      </c>
      <c r="H45" s="18">
        <f>IF(A45="","",COUNTIFS(Inventario!$A$2:$A$201,A45,Inventario!$E$2:$E$201,"Con daño visible"))</f>
        <v/>
      </c>
      <c r="I45" s="18">
        <f>IF(A45="","",COUNTIFS(Inventario!$A$2:$A$201,A45,Inventario!$M$2:$M$201,"&lt;&gt;OK"))</f>
        <v/>
      </c>
      <c r="J45" s="10">
        <f>IF(A45="","",IF(L45&lt;&gt;"OK","Corregir recepción",IF(G45&lt;F45,"Por completar",IF(G45&gt;F45,"Revisar áreas",IF(I45&gt;0,"Corregir captura","Inventario completo")))))</f>
        <v/>
      </c>
      <c r="K45" s="15" t="n"/>
      <c r="L45" s="10">
        <f>IF(COUNTA(A45:E45,K45)=0,"",IF(OR(A45="",B45="",C45="",E45=""),"Faltan datos base",IF(B45&gt;TODAY(),"Fecha futura",IF(COUNTIF($A$2:$A$101,A45)&gt;1,"Folio duplicado","OK"))))</f>
        <v/>
      </c>
    </row>
    <row r="46">
      <c r="A46" s="13" t="n"/>
      <c r="B46" s="25" t="n"/>
      <c r="C46" s="15" t="n"/>
      <c r="D46" s="15" t="n"/>
      <c r="E46" s="13" t="n"/>
      <c r="F46" s="16">
        <f>IF(A46="","",COUNTIF(Parámetros!$B$2:$B$21,"Sí"))</f>
        <v/>
      </c>
      <c r="G46" s="16">
        <f>IF(A46="","",COUNTIF(Inventario!$A$2:$A$201,A46))</f>
        <v/>
      </c>
      <c r="H46" s="16">
        <f>IF(A46="","",COUNTIFS(Inventario!$A$2:$A$201,A46,Inventario!$E$2:$E$201,"Con daño visible"))</f>
        <v/>
      </c>
      <c r="I46" s="16">
        <f>IF(A46="","",COUNTIFS(Inventario!$A$2:$A$201,A46,Inventario!$M$2:$M$201,"&lt;&gt;OK"))</f>
        <v/>
      </c>
      <c r="J46" s="17">
        <f>IF(A46="","",IF(L46&lt;&gt;"OK","Corregir recepción",IF(G46&lt;F46,"Por completar",IF(G46&gt;F46,"Revisar áreas",IF(I46&gt;0,"Corregir captura","Inventario completo")))))</f>
        <v/>
      </c>
      <c r="K46" s="15" t="n"/>
      <c r="L46" s="17">
        <f>IF(COUNTA(A46:E46,K46)=0,"",IF(OR(A46="",B46="",C46="",E46=""),"Faltan datos base",IF(B46&gt;TODAY(),"Fecha futura",IF(COUNTIF($A$2:$A$101,A46)&gt;1,"Folio duplicado","OK"))))</f>
        <v/>
      </c>
    </row>
    <row r="47">
      <c r="A47" s="13" t="n"/>
      <c r="B47" s="25" t="n"/>
      <c r="C47" s="15" t="n"/>
      <c r="D47" s="15" t="n"/>
      <c r="E47" s="13" t="n"/>
      <c r="F47" s="18">
        <f>IF(A47="","",COUNTIF(Parámetros!$B$2:$B$21,"Sí"))</f>
        <v/>
      </c>
      <c r="G47" s="18">
        <f>IF(A47="","",COUNTIF(Inventario!$A$2:$A$201,A47))</f>
        <v/>
      </c>
      <c r="H47" s="18">
        <f>IF(A47="","",COUNTIFS(Inventario!$A$2:$A$201,A47,Inventario!$E$2:$E$201,"Con daño visible"))</f>
        <v/>
      </c>
      <c r="I47" s="18">
        <f>IF(A47="","",COUNTIFS(Inventario!$A$2:$A$201,A47,Inventario!$M$2:$M$201,"&lt;&gt;OK"))</f>
        <v/>
      </c>
      <c r="J47" s="10">
        <f>IF(A47="","",IF(L47&lt;&gt;"OK","Corregir recepción",IF(G47&lt;F47,"Por completar",IF(G47&gt;F47,"Revisar áreas",IF(I47&gt;0,"Corregir captura","Inventario completo")))))</f>
        <v/>
      </c>
      <c r="K47" s="15" t="n"/>
      <c r="L47" s="10">
        <f>IF(COUNTA(A47:E47,K47)=0,"",IF(OR(A47="",B47="",C47="",E47=""),"Faltan datos base",IF(B47&gt;TODAY(),"Fecha futura",IF(COUNTIF($A$2:$A$101,A47)&gt;1,"Folio duplicado","OK"))))</f>
        <v/>
      </c>
    </row>
    <row r="48">
      <c r="A48" s="13" t="n"/>
      <c r="B48" s="25" t="n"/>
      <c r="C48" s="15" t="n"/>
      <c r="D48" s="15" t="n"/>
      <c r="E48" s="13" t="n"/>
      <c r="F48" s="16">
        <f>IF(A48="","",COUNTIF(Parámetros!$B$2:$B$21,"Sí"))</f>
        <v/>
      </c>
      <c r="G48" s="16">
        <f>IF(A48="","",COUNTIF(Inventario!$A$2:$A$201,A48))</f>
        <v/>
      </c>
      <c r="H48" s="16">
        <f>IF(A48="","",COUNTIFS(Inventario!$A$2:$A$201,A48,Inventario!$E$2:$E$201,"Con daño visible"))</f>
        <v/>
      </c>
      <c r="I48" s="16">
        <f>IF(A48="","",COUNTIFS(Inventario!$A$2:$A$201,A48,Inventario!$M$2:$M$201,"&lt;&gt;OK"))</f>
        <v/>
      </c>
      <c r="J48" s="17">
        <f>IF(A48="","",IF(L48&lt;&gt;"OK","Corregir recepción",IF(G48&lt;F48,"Por completar",IF(G48&gt;F48,"Revisar áreas",IF(I48&gt;0,"Corregir captura","Inventario completo")))))</f>
        <v/>
      </c>
      <c r="K48" s="15" t="n"/>
      <c r="L48" s="17">
        <f>IF(COUNTA(A48:E48,K48)=0,"",IF(OR(A48="",B48="",C48="",E48=""),"Faltan datos base",IF(B48&gt;TODAY(),"Fecha futura",IF(COUNTIF($A$2:$A$101,A48)&gt;1,"Folio duplicado","OK"))))</f>
        <v/>
      </c>
    </row>
    <row r="49">
      <c r="A49" s="13" t="n"/>
      <c r="B49" s="25" t="n"/>
      <c r="C49" s="15" t="n"/>
      <c r="D49" s="15" t="n"/>
      <c r="E49" s="13" t="n"/>
      <c r="F49" s="18">
        <f>IF(A49="","",COUNTIF(Parámetros!$B$2:$B$21,"Sí"))</f>
        <v/>
      </c>
      <c r="G49" s="18">
        <f>IF(A49="","",COUNTIF(Inventario!$A$2:$A$201,A49))</f>
        <v/>
      </c>
      <c r="H49" s="18">
        <f>IF(A49="","",COUNTIFS(Inventario!$A$2:$A$201,A49,Inventario!$E$2:$E$201,"Con daño visible"))</f>
        <v/>
      </c>
      <c r="I49" s="18">
        <f>IF(A49="","",COUNTIFS(Inventario!$A$2:$A$201,A49,Inventario!$M$2:$M$201,"&lt;&gt;OK"))</f>
        <v/>
      </c>
      <c r="J49" s="10">
        <f>IF(A49="","",IF(L49&lt;&gt;"OK","Corregir recepción",IF(G49&lt;F49,"Por completar",IF(G49&gt;F49,"Revisar áreas",IF(I49&gt;0,"Corregir captura","Inventario completo")))))</f>
        <v/>
      </c>
      <c r="K49" s="15" t="n"/>
      <c r="L49" s="10">
        <f>IF(COUNTA(A49:E49,K49)=0,"",IF(OR(A49="",B49="",C49="",E49=""),"Faltan datos base",IF(B49&gt;TODAY(),"Fecha futura",IF(COUNTIF($A$2:$A$101,A49)&gt;1,"Folio duplicado","OK"))))</f>
        <v/>
      </c>
    </row>
    <row r="50">
      <c r="A50" s="13" t="n"/>
      <c r="B50" s="25" t="n"/>
      <c r="C50" s="15" t="n"/>
      <c r="D50" s="15" t="n"/>
      <c r="E50" s="13" t="n"/>
      <c r="F50" s="16">
        <f>IF(A50="","",COUNTIF(Parámetros!$B$2:$B$21,"Sí"))</f>
        <v/>
      </c>
      <c r="G50" s="16">
        <f>IF(A50="","",COUNTIF(Inventario!$A$2:$A$201,A50))</f>
        <v/>
      </c>
      <c r="H50" s="16">
        <f>IF(A50="","",COUNTIFS(Inventario!$A$2:$A$201,A50,Inventario!$E$2:$E$201,"Con daño visible"))</f>
        <v/>
      </c>
      <c r="I50" s="16">
        <f>IF(A50="","",COUNTIFS(Inventario!$A$2:$A$201,A50,Inventario!$M$2:$M$201,"&lt;&gt;OK"))</f>
        <v/>
      </c>
      <c r="J50" s="17">
        <f>IF(A50="","",IF(L50&lt;&gt;"OK","Corregir recepción",IF(G50&lt;F50,"Por completar",IF(G50&gt;F50,"Revisar áreas",IF(I50&gt;0,"Corregir captura","Inventario completo")))))</f>
        <v/>
      </c>
      <c r="K50" s="15" t="n"/>
      <c r="L50" s="17">
        <f>IF(COUNTA(A50:E50,K50)=0,"",IF(OR(A50="",B50="",C50="",E50=""),"Faltan datos base",IF(B50&gt;TODAY(),"Fecha futura",IF(COUNTIF($A$2:$A$101,A50)&gt;1,"Folio duplicado","OK"))))</f>
        <v/>
      </c>
    </row>
    <row r="51">
      <c r="A51" s="13" t="n"/>
      <c r="B51" s="25" t="n"/>
      <c r="C51" s="15" t="n"/>
      <c r="D51" s="15" t="n"/>
      <c r="E51" s="13" t="n"/>
      <c r="F51" s="18">
        <f>IF(A51="","",COUNTIF(Parámetros!$B$2:$B$21,"Sí"))</f>
        <v/>
      </c>
      <c r="G51" s="18">
        <f>IF(A51="","",COUNTIF(Inventario!$A$2:$A$201,A51))</f>
        <v/>
      </c>
      <c r="H51" s="18">
        <f>IF(A51="","",COUNTIFS(Inventario!$A$2:$A$201,A51,Inventario!$E$2:$E$201,"Con daño visible"))</f>
        <v/>
      </c>
      <c r="I51" s="18">
        <f>IF(A51="","",COUNTIFS(Inventario!$A$2:$A$201,A51,Inventario!$M$2:$M$201,"&lt;&gt;OK"))</f>
        <v/>
      </c>
      <c r="J51" s="10">
        <f>IF(A51="","",IF(L51&lt;&gt;"OK","Corregir recepción",IF(G51&lt;F51,"Por completar",IF(G51&gt;F51,"Revisar áreas",IF(I51&gt;0,"Corregir captura","Inventario completo")))))</f>
        <v/>
      </c>
      <c r="K51" s="15" t="n"/>
      <c r="L51" s="10">
        <f>IF(COUNTA(A51:E51,K51)=0,"",IF(OR(A51="",B51="",C51="",E51=""),"Faltan datos base",IF(B51&gt;TODAY(),"Fecha futura",IF(COUNTIF($A$2:$A$101,A51)&gt;1,"Folio duplicado","OK"))))</f>
        <v/>
      </c>
    </row>
    <row r="52">
      <c r="A52" s="13" t="n"/>
      <c r="B52" s="25" t="n"/>
      <c r="C52" s="15" t="n"/>
      <c r="D52" s="15" t="n"/>
      <c r="E52" s="13" t="n"/>
      <c r="F52" s="16">
        <f>IF(A52="","",COUNTIF(Parámetros!$B$2:$B$21,"Sí"))</f>
        <v/>
      </c>
      <c r="G52" s="16">
        <f>IF(A52="","",COUNTIF(Inventario!$A$2:$A$201,A52))</f>
        <v/>
      </c>
      <c r="H52" s="16">
        <f>IF(A52="","",COUNTIFS(Inventario!$A$2:$A$201,A52,Inventario!$E$2:$E$201,"Con daño visible"))</f>
        <v/>
      </c>
      <c r="I52" s="16">
        <f>IF(A52="","",COUNTIFS(Inventario!$A$2:$A$201,A52,Inventario!$M$2:$M$201,"&lt;&gt;OK"))</f>
        <v/>
      </c>
      <c r="J52" s="17">
        <f>IF(A52="","",IF(L52&lt;&gt;"OK","Corregir recepción",IF(G52&lt;F52,"Por completar",IF(G52&gt;F52,"Revisar áreas",IF(I52&gt;0,"Corregir captura","Inventario completo")))))</f>
        <v/>
      </c>
      <c r="K52" s="15" t="n"/>
      <c r="L52" s="17">
        <f>IF(COUNTA(A52:E52,K52)=0,"",IF(OR(A52="",B52="",C52="",E52=""),"Faltan datos base",IF(B52&gt;TODAY(),"Fecha futura",IF(COUNTIF($A$2:$A$101,A52)&gt;1,"Folio duplicado","OK"))))</f>
        <v/>
      </c>
    </row>
    <row r="53">
      <c r="A53" s="13" t="n"/>
      <c r="B53" s="25" t="n"/>
      <c r="C53" s="15" t="n"/>
      <c r="D53" s="15" t="n"/>
      <c r="E53" s="13" t="n"/>
      <c r="F53" s="18">
        <f>IF(A53="","",COUNTIF(Parámetros!$B$2:$B$21,"Sí"))</f>
        <v/>
      </c>
      <c r="G53" s="18">
        <f>IF(A53="","",COUNTIF(Inventario!$A$2:$A$201,A53))</f>
        <v/>
      </c>
      <c r="H53" s="18">
        <f>IF(A53="","",COUNTIFS(Inventario!$A$2:$A$201,A53,Inventario!$E$2:$E$201,"Con daño visible"))</f>
        <v/>
      </c>
      <c r="I53" s="18">
        <f>IF(A53="","",COUNTIFS(Inventario!$A$2:$A$201,A53,Inventario!$M$2:$M$201,"&lt;&gt;OK"))</f>
        <v/>
      </c>
      <c r="J53" s="10">
        <f>IF(A53="","",IF(L53&lt;&gt;"OK","Corregir recepción",IF(G53&lt;F53,"Por completar",IF(G53&gt;F53,"Revisar áreas",IF(I53&gt;0,"Corregir captura","Inventario completo")))))</f>
        <v/>
      </c>
      <c r="K53" s="15" t="n"/>
      <c r="L53" s="10">
        <f>IF(COUNTA(A53:E53,K53)=0,"",IF(OR(A53="",B53="",C53="",E53=""),"Faltan datos base",IF(B53&gt;TODAY(),"Fecha futura",IF(COUNTIF($A$2:$A$101,A53)&gt;1,"Folio duplicado","OK"))))</f>
        <v/>
      </c>
    </row>
    <row r="54">
      <c r="A54" s="13" t="n"/>
      <c r="B54" s="25" t="n"/>
      <c r="C54" s="15" t="n"/>
      <c r="D54" s="15" t="n"/>
      <c r="E54" s="13" t="n"/>
      <c r="F54" s="16">
        <f>IF(A54="","",COUNTIF(Parámetros!$B$2:$B$21,"Sí"))</f>
        <v/>
      </c>
      <c r="G54" s="16">
        <f>IF(A54="","",COUNTIF(Inventario!$A$2:$A$201,A54))</f>
        <v/>
      </c>
      <c r="H54" s="16">
        <f>IF(A54="","",COUNTIFS(Inventario!$A$2:$A$201,A54,Inventario!$E$2:$E$201,"Con daño visible"))</f>
        <v/>
      </c>
      <c r="I54" s="16">
        <f>IF(A54="","",COUNTIFS(Inventario!$A$2:$A$201,A54,Inventario!$M$2:$M$201,"&lt;&gt;OK"))</f>
        <v/>
      </c>
      <c r="J54" s="17">
        <f>IF(A54="","",IF(L54&lt;&gt;"OK","Corregir recepción",IF(G54&lt;F54,"Por completar",IF(G54&gt;F54,"Revisar áreas",IF(I54&gt;0,"Corregir captura","Inventario completo")))))</f>
        <v/>
      </c>
      <c r="K54" s="15" t="n"/>
      <c r="L54" s="17">
        <f>IF(COUNTA(A54:E54,K54)=0,"",IF(OR(A54="",B54="",C54="",E54=""),"Faltan datos base",IF(B54&gt;TODAY(),"Fecha futura",IF(COUNTIF($A$2:$A$101,A54)&gt;1,"Folio duplicado","OK"))))</f>
        <v/>
      </c>
    </row>
    <row r="55">
      <c r="A55" s="13" t="n"/>
      <c r="B55" s="25" t="n"/>
      <c r="C55" s="15" t="n"/>
      <c r="D55" s="15" t="n"/>
      <c r="E55" s="13" t="n"/>
      <c r="F55" s="18">
        <f>IF(A55="","",COUNTIF(Parámetros!$B$2:$B$21,"Sí"))</f>
        <v/>
      </c>
      <c r="G55" s="18">
        <f>IF(A55="","",COUNTIF(Inventario!$A$2:$A$201,A55))</f>
        <v/>
      </c>
      <c r="H55" s="18">
        <f>IF(A55="","",COUNTIFS(Inventario!$A$2:$A$201,A55,Inventario!$E$2:$E$201,"Con daño visible"))</f>
        <v/>
      </c>
      <c r="I55" s="18">
        <f>IF(A55="","",COUNTIFS(Inventario!$A$2:$A$201,A55,Inventario!$M$2:$M$201,"&lt;&gt;OK"))</f>
        <v/>
      </c>
      <c r="J55" s="10">
        <f>IF(A55="","",IF(L55&lt;&gt;"OK","Corregir recepción",IF(G55&lt;F55,"Por completar",IF(G55&gt;F55,"Revisar áreas",IF(I55&gt;0,"Corregir captura","Inventario completo")))))</f>
        <v/>
      </c>
      <c r="K55" s="15" t="n"/>
      <c r="L55" s="10">
        <f>IF(COUNTA(A55:E55,K55)=0,"",IF(OR(A55="",B55="",C55="",E55=""),"Faltan datos base",IF(B55&gt;TODAY(),"Fecha futura",IF(COUNTIF($A$2:$A$101,A55)&gt;1,"Folio duplicado","OK"))))</f>
        <v/>
      </c>
    </row>
    <row r="56">
      <c r="A56" s="13" t="n"/>
      <c r="B56" s="25" t="n"/>
      <c r="C56" s="15" t="n"/>
      <c r="D56" s="15" t="n"/>
      <c r="E56" s="13" t="n"/>
      <c r="F56" s="16">
        <f>IF(A56="","",COUNTIF(Parámetros!$B$2:$B$21,"Sí"))</f>
        <v/>
      </c>
      <c r="G56" s="16">
        <f>IF(A56="","",COUNTIF(Inventario!$A$2:$A$201,A56))</f>
        <v/>
      </c>
      <c r="H56" s="16">
        <f>IF(A56="","",COUNTIFS(Inventario!$A$2:$A$201,A56,Inventario!$E$2:$E$201,"Con daño visible"))</f>
        <v/>
      </c>
      <c r="I56" s="16">
        <f>IF(A56="","",COUNTIFS(Inventario!$A$2:$A$201,A56,Inventario!$M$2:$M$201,"&lt;&gt;OK"))</f>
        <v/>
      </c>
      <c r="J56" s="17">
        <f>IF(A56="","",IF(L56&lt;&gt;"OK","Corregir recepción",IF(G56&lt;F56,"Por completar",IF(G56&gt;F56,"Revisar áreas",IF(I56&gt;0,"Corregir captura","Inventario completo")))))</f>
        <v/>
      </c>
      <c r="K56" s="15" t="n"/>
      <c r="L56" s="17">
        <f>IF(COUNTA(A56:E56,K56)=0,"",IF(OR(A56="",B56="",C56="",E56=""),"Faltan datos base",IF(B56&gt;TODAY(),"Fecha futura",IF(COUNTIF($A$2:$A$101,A56)&gt;1,"Folio duplicado","OK"))))</f>
        <v/>
      </c>
    </row>
    <row r="57">
      <c r="A57" s="13" t="n"/>
      <c r="B57" s="25" t="n"/>
      <c r="C57" s="15" t="n"/>
      <c r="D57" s="15" t="n"/>
      <c r="E57" s="13" t="n"/>
      <c r="F57" s="18">
        <f>IF(A57="","",COUNTIF(Parámetros!$B$2:$B$21,"Sí"))</f>
        <v/>
      </c>
      <c r="G57" s="18">
        <f>IF(A57="","",COUNTIF(Inventario!$A$2:$A$201,A57))</f>
        <v/>
      </c>
      <c r="H57" s="18">
        <f>IF(A57="","",COUNTIFS(Inventario!$A$2:$A$201,A57,Inventario!$E$2:$E$201,"Con daño visible"))</f>
        <v/>
      </c>
      <c r="I57" s="18">
        <f>IF(A57="","",COUNTIFS(Inventario!$A$2:$A$201,A57,Inventario!$M$2:$M$201,"&lt;&gt;OK"))</f>
        <v/>
      </c>
      <c r="J57" s="10">
        <f>IF(A57="","",IF(L57&lt;&gt;"OK","Corregir recepción",IF(G57&lt;F57,"Por completar",IF(G57&gt;F57,"Revisar áreas",IF(I57&gt;0,"Corregir captura","Inventario completo")))))</f>
        <v/>
      </c>
      <c r="K57" s="15" t="n"/>
      <c r="L57" s="10">
        <f>IF(COUNTA(A57:E57,K57)=0,"",IF(OR(A57="",B57="",C57="",E57=""),"Faltan datos base",IF(B57&gt;TODAY(),"Fecha futura",IF(COUNTIF($A$2:$A$101,A57)&gt;1,"Folio duplicado","OK"))))</f>
        <v/>
      </c>
    </row>
    <row r="58">
      <c r="A58" s="13" t="n"/>
      <c r="B58" s="25" t="n"/>
      <c r="C58" s="15" t="n"/>
      <c r="D58" s="15" t="n"/>
      <c r="E58" s="13" t="n"/>
      <c r="F58" s="16">
        <f>IF(A58="","",COUNTIF(Parámetros!$B$2:$B$21,"Sí"))</f>
        <v/>
      </c>
      <c r="G58" s="16">
        <f>IF(A58="","",COUNTIF(Inventario!$A$2:$A$201,A58))</f>
        <v/>
      </c>
      <c r="H58" s="16">
        <f>IF(A58="","",COUNTIFS(Inventario!$A$2:$A$201,A58,Inventario!$E$2:$E$201,"Con daño visible"))</f>
        <v/>
      </c>
      <c r="I58" s="16">
        <f>IF(A58="","",COUNTIFS(Inventario!$A$2:$A$201,A58,Inventario!$M$2:$M$201,"&lt;&gt;OK"))</f>
        <v/>
      </c>
      <c r="J58" s="17">
        <f>IF(A58="","",IF(L58&lt;&gt;"OK","Corregir recepción",IF(G58&lt;F58,"Por completar",IF(G58&gt;F58,"Revisar áreas",IF(I58&gt;0,"Corregir captura","Inventario completo")))))</f>
        <v/>
      </c>
      <c r="K58" s="15" t="n"/>
      <c r="L58" s="17">
        <f>IF(COUNTA(A58:E58,K58)=0,"",IF(OR(A58="",B58="",C58="",E58=""),"Faltan datos base",IF(B58&gt;TODAY(),"Fecha futura",IF(COUNTIF($A$2:$A$101,A58)&gt;1,"Folio duplicado","OK"))))</f>
        <v/>
      </c>
    </row>
    <row r="59">
      <c r="A59" s="13" t="n"/>
      <c r="B59" s="25" t="n"/>
      <c r="C59" s="15" t="n"/>
      <c r="D59" s="15" t="n"/>
      <c r="E59" s="13" t="n"/>
      <c r="F59" s="18">
        <f>IF(A59="","",COUNTIF(Parámetros!$B$2:$B$21,"Sí"))</f>
        <v/>
      </c>
      <c r="G59" s="18">
        <f>IF(A59="","",COUNTIF(Inventario!$A$2:$A$201,A59))</f>
        <v/>
      </c>
      <c r="H59" s="18">
        <f>IF(A59="","",COUNTIFS(Inventario!$A$2:$A$201,A59,Inventario!$E$2:$E$201,"Con daño visible"))</f>
        <v/>
      </c>
      <c r="I59" s="18">
        <f>IF(A59="","",COUNTIFS(Inventario!$A$2:$A$201,A59,Inventario!$M$2:$M$201,"&lt;&gt;OK"))</f>
        <v/>
      </c>
      <c r="J59" s="10">
        <f>IF(A59="","",IF(L59&lt;&gt;"OK","Corregir recepción",IF(G59&lt;F59,"Por completar",IF(G59&gt;F59,"Revisar áreas",IF(I59&gt;0,"Corregir captura","Inventario completo")))))</f>
        <v/>
      </c>
      <c r="K59" s="15" t="n"/>
      <c r="L59" s="10">
        <f>IF(COUNTA(A59:E59,K59)=0,"",IF(OR(A59="",B59="",C59="",E59=""),"Faltan datos base",IF(B59&gt;TODAY(),"Fecha futura",IF(COUNTIF($A$2:$A$101,A59)&gt;1,"Folio duplicado","OK"))))</f>
        <v/>
      </c>
    </row>
    <row r="60">
      <c r="A60" s="13" t="n"/>
      <c r="B60" s="25" t="n"/>
      <c r="C60" s="15" t="n"/>
      <c r="D60" s="15" t="n"/>
      <c r="E60" s="13" t="n"/>
      <c r="F60" s="16">
        <f>IF(A60="","",COUNTIF(Parámetros!$B$2:$B$21,"Sí"))</f>
        <v/>
      </c>
      <c r="G60" s="16">
        <f>IF(A60="","",COUNTIF(Inventario!$A$2:$A$201,A60))</f>
        <v/>
      </c>
      <c r="H60" s="16">
        <f>IF(A60="","",COUNTIFS(Inventario!$A$2:$A$201,A60,Inventario!$E$2:$E$201,"Con daño visible"))</f>
        <v/>
      </c>
      <c r="I60" s="16">
        <f>IF(A60="","",COUNTIFS(Inventario!$A$2:$A$201,A60,Inventario!$M$2:$M$201,"&lt;&gt;OK"))</f>
        <v/>
      </c>
      <c r="J60" s="17">
        <f>IF(A60="","",IF(L60&lt;&gt;"OK","Corregir recepción",IF(G60&lt;F60,"Por completar",IF(G60&gt;F60,"Revisar áreas",IF(I60&gt;0,"Corregir captura","Inventario completo")))))</f>
        <v/>
      </c>
      <c r="K60" s="15" t="n"/>
      <c r="L60" s="17">
        <f>IF(COUNTA(A60:E60,K60)=0,"",IF(OR(A60="",B60="",C60="",E60=""),"Faltan datos base",IF(B60&gt;TODAY(),"Fecha futura",IF(COUNTIF($A$2:$A$101,A60)&gt;1,"Folio duplicado","OK"))))</f>
        <v/>
      </c>
    </row>
    <row r="61">
      <c r="A61" s="13" t="n"/>
      <c r="B61" s="25" t="n"/>
      <c r="C61" s="15" t="n"/>
      <c r="D61" s="15" t="n"/>
      <c r="E61" s="13" t="n"/>
      <c r="F61" s="18">
        <f>IF(A61="","",COUNTIF(Parámetros!$B$2:$B$21,"Sí"))</f>
        <v/>
      </c>
      <c r="G61" s="18">
        <f>IF(A61="","",COUNTIF(Inventario!$A$2:$A$201,A61))</f>
        <v/>
      </c>
      <c r="H61" s="18">
        <f>IF(A61="","",COUNTIFS(Inventario!$A$2:$A$201,A61,Inventario!$E$2:$E$201,"Con daño visible"))</f>
        <v/>
      </c>
      <c r="I61" s="18">
        <f>IF(A61="","",COUNTIFS(Inventario!$A$2:$A$201,A61,Inventario!$M$2:$M$201,"&lt;&gt;OK"))</f>
        <v/>
      </c>
      <c r="J61" s="10">
        <f>IF(A61="","",IF(L61&lt;&gt;"OK","Corregir recepción",IF(G61&lt;F61,"Por completar",IF(G61&gt;F61,"Revisar áreas",IF(I61&gt;0,"Corregir captura","Inventario completo")))))</f>
        <v/>
      </c>
      <c r="K61" s="15" t="n"/>
      <c r="L61" s="10">
        <f>IF(COUNTA(A61:E61,K61)=0,"",IF(OR(A61="",B61="",C61="",E61=""),"Faltan datos base",IF(B61&gt;TODAY(),"Fecha futura",IF(COUNTIF($A$2:$A$101,A61)&gt;1,"Folio duplicado","OK"))))</f>
        <v/>
      </c>
    </row>
    <row r="62">
      <c r="A62" s="13" t="n"/>
      <c r="B62" s="25" t="n"/>
      <c r="C62" s="15" t="n"/>
      <c r="D62" s="15" t="n"/>
      <c r="E62" s="13" t="n"/>
      <c r="F62" s="16">
        <f>IF(A62="","",COUNTIF(Parámetros!$B$2:$B$21,"Sí"))</f>
        <v/>
      </c>
      <c r="G62" s="16">
        <f>IF(A62="","",COUNTIF(Inventario!$A$2:$A$201,A62))</f>
        <v/>
      </c>
      <c r="H62" s="16">
        <f>IF(A62="","",COUNTIFS(Inventario!$A$2:$A$201,A62,Inventario!$E$2:$E$201,"Con daño visible"))</f>
        <v/>
      </c>
      <c r="I62" s="16">
        <f>IF(A62="","",COUNTIFS(Inventario!$A$2:$A$201,A62,Inventario!$M$2:$M$201,"&lt;&gt;OK"))</f>
        <v/>
      </c>
      <c r="J62" s="17">
        <f>IF(A62="","",IF(L62&lt;&gt;"OK","Corregir recepción",IF(G62&lt;F62,"Por completar",IF(G62&gt;F62,"Revisar áreas",IF(I62&gt;0,"Corregir captura","Inventario completo")))))</f>
        <v/>
      </c>
      <c r="K62" s="15" t="n"/>
      <c r="L62" s="17">
        <f>IF(COUNTA(A62:E62,K62)=0,"",IF(OR(A62="",B62="",C62="",E62=""),"Faltan datos base",IF(B62&gt;TODAY(),"Fecha futura",IF(COUNTIF($A$2:$A$101,A62)&gt;1,"Folio duplicado","OK"))))</f>
        <v/>
      </c>
    </row>
    <row r="63">
      <c r="A63" s="13" t="n"/>
      <c r="B63" s="25" t="n"/>
      <c r="C63" s="15" t="n"/>
      <c r="D63" s="15" t="n"/>
      <c r="E63" s="13" t="n"/>
      <c r="F63" s="18">
        <f>IF(A63="","",COUNTIF(Parámetros!$B$2:$B$21,"Sí"))</f>
        <v/>
      </c>
      <c r="G63" s="18">
        <f>IF(A63="","",COUNTIF(Inventario!$A$2:$A$201,A63))</f>
        <v/>
      </c>
      <c r="H63" s="18">
        <f>IF(A63="","",COUNTIFS(Inventario!$A$2:$A$201,A63,Inventario!$E$2:$E$201,"Con daño visible"))</f>
        <v/>
      </c>
      <c r="I63" s="18">
        <f>IF(A63="","",COUNTIFS(Inventario!$A$2:$A$201,A63,Inventario!$M$2:$M$201,"&lt;&gt;OK"))</f>
        <v/>
      </c>
      <c r="J63" s="10">
        <f>IF(A63="","",IF(L63&lt;&gt;"OK","Corregir recepción",IF(G63&lt;F63,"Por completar",IF(G63&gt;F63,"Revisar áreas",IF(I63&gt;0,"Corregir captura","Inventario completo")))))</f>
        <v/>
      </c>
      <c r="K63" s="15" t="n"/>
      <c r="L63" s="10">
        <f>IF(COUNTA(A63:E63,K63)=0,"",IF(OR(A63="",B63="",C63="",E63=""),"Faltan datos base",IF(B63&gt;TODAY(),"Fecha futura",IF(COUNTIF($A$2:$A$101,A63)&gt;1,"Folio duplicado","OK"))))</f>
        <v/>
      </c>
    </row>
    <row r="64">
      <c r="A64" s="13" t="n"/>
      <c r="B64" s="25" t="n"/>
      <c r="C64" s="15" t="n"/>
      <c r="D64" s="15" t="n"/>
      <c r="E64" s="13" t="n"/>
      <c r="F64" s="16">
        <f>IF(A64="","",COUNTIF(Parámetros!$B$2:$B$21,"Sí"))</f>
        <v/>
      </c>
      <c r="G64" s="16">
        <f>IF(A64="","",COUNTIF(Inventario!$A$2:$A$201,A64))</f>
        <v/>
      </c>
      <c r="H64" s="16">
        <f>IF(A64="","",COUNTIFS(Inventario!$A$2:$A$201,A64,Inventario!$E$2:$E$201,"Con daño visible"))</f>
        <v/>
      </c>
      <c r="I64" s="16">
        <f>IF(A64="","",COUNTIFS(Inventario!$A$2:$A$201,A64,Inventario!$M$2:$M$201,"&lt;&gt;OK"))</f>
        <v/>
      </c>
      <c r="J64" s="17">
        <f>IF(A64="","",IF(L64&lt;&gt;"OK","Corregir recepción",IF(G64&lt;F64,"Por completar",IF(G64&gt;F64,"Revisar áreas",IF(I64&gt;0,"Corregir captura","Inventario completo")))))</f>
        <v/>
      </c>
      <c r="K64" s="15" t="n"/>
      <c r="L64" s="17">
        <f>IF(COUNTA(A64:E64,K64)=0,"",IF(OR(A64="",B64="",C64="",E64=""),"Faltan datos base",IF(B64&gt;TODAY(),"Fecha futura",IF(COUNTIF($A$2:$A$101,A64)&gt;1,"Folio duplicado","OK"))))</f>
        <v/>
      </c>
    </row>
    <row r="65">
      <c r="A65" s="13" t="n"/>
      <c r="B65" s="25" t="n"/>
      <c r="C65" s="15" t="n"/>
      <c r="D65" s="15" t="n"/>
      <c r="E65" s="13" t="n"/>
      <c r="F65" s="18">
        <f>IF(A65="","",COUNTIF(Parámetros!$B$2:$B$21,"Sí"))</f>
        <v/>
      </c>
      <c r="G65" s="18">
        <f>IF(A65="","",COUNTIF(Inventario!$A$2:$A$201,A65))</f>
        <v/>
      </c>
      <c r="H65" s="18">
        <f>IF(A65="","",COUNTIFS(Inventario!$A$2:$A$201,A65,Inventario!$E$2:$E$201,"Con daño visible"))</f>
        <v/>
      </c>
      <c r="I65" s="18">
        <f>IF(A65="","",COUNTIFS(Inventario!$A$2:$A$201,A65,Inventario!$M$2:$M$201,"&lt;&gt;OK"))</f>
        <v/>
      </c>
      <c r="J65" s="10">
        <f>IF(A65="","",IF(L65&lt;&gt;"OK","Corregir recepción",IF(G65&lt;F65,"Por completar",IF(G65&gt;F65,"Revisar áreas",IF(I65&gt;0,"Corregir captura","Inventario completo")))))</f>
        <v/>
      </c>
      <c r="K65" s="15" t="n"/>
      <c r="L65" s="10">
        <f>IF(COUNTA(A65:E65,K65)=0,"",IF(OR(A65="",B65="",C65="",E65=""),"Faltan datos base",IF(B65&gt;TODAY(),"Fecha futura",IF(COUNTIF($A$2:$A$101,A65)&gt;1,"Folio duplicado","OK"))))</f>
        <v/>
      </c>
    </row>
    <row r="66">
      <c r="A66" s="13" t="n"/>
      <c r="B66" s="25" t="n"/>
      <c r="C66" s="15" t="n"/>
      <c r="D66" s="15" t="n"/>
      <c r="E66" s="13" t="n"/>
      <c r="F66" s="16">
        <f>IF(A66="","",COUNTIF(Parámetros!$B$2:$B$21,"Sí"))</f>
        <v/>
      </c>
      <c r="G66" s="16">
        <f>IF(A66="","",COUNTIF(Inventario!$A$2:$A$201,A66))</f>
        <v/>
      </c>
      <c r="H66" s="16">
        <f>IF(A66="","",COUNTIFS(Inventario!$A$2:$A$201,A66,Inventario!$E$2:$E$201,"Con daño visible"))</f>
        <v/>
      </c>
      <c r="I66" s="16">
        <f>IF(A66="","",COUNTIFS(Inventario!$A$2:$A$201,A66,Inventario!$M$2:$M$201,"&lt;&gt;OK"))</f>
        <v/>
      </c>
      <c r="J66" s="17">
        <f>IF(A66="","",IF(L66&lt;&gt;"OK","Corregir recepción",IF(G66&lt;F66,"Por completar",IF(G66&gt;F66,"Revisar áreas",IF(I66&gt;0,"Corregir captura","Inventario completo")))))</f>
        <v/>
      </c>
      <c r="K66" s="15" t="n"/>
      <c r="L66" s="17">
        <f>IF(COUNTA(A66:E66,K66)=0,"",IF(OR(A66="",B66="",C66="",E66=""),"Faltan datos base",IF(B66&gt;TODAY(),"Fecha futura",IF(COUNTIF($A$2:$A$101,A66)&gt;1,"Folio duplicado","OK"))))</f>
        <v/>
      </c>
    </row>
    <row r="67">
      <c r="A67" s="13" t="n"/>
      <c r="B67" s="25" t="n"/>
      <c r="C67" s="15" t="n"/>
      <c r="D67" s="15" t="n"/>
      <c r="E67" s="13" t="n"/>
      <c r="F67" s="18">
        <f>IF(A67="","",COUNTIF(Parámetros!$B$2:$B$21,"Sí"))</f>
        <v/>
      </c>
      <c r="G67" s="18">
        <f>IF(A67="","",COUNTIF(Inventario!$A$2:$A$201,A67))</f>
        <v/>
      </c>
      <c r="H67" s="18">
        <f>IF(A67="","",COUNTIFS(Inventario!$A$2:$A$201,A67,Inventario!$E$2:$E$201,"Con daño visible"))</f>
        <v/>
      </c>
      <c r="I67" s="18">
        <f>IF(A67="","",COUNTIFS(Inventario!$A$2:$A$201,A67,Inventario!$M$2:$M$201,"&lt;&gt;OK"))</f>
        <v/>
      </c>
      <c r="J67" s="10">
        <f>IF(A67="","",IF(L67&lt;&gt;"OK","Corregir recepción",IF(G67&lt;F67,"Por completar",IF(G67&gt;F67,"Revisar áreas",IF(I67&gt;0,"Corregir captura","Inventario completo")))))</f>
        <v/>
      </c>
      <c r="K67" s="15" t="n"/>
      <c r="L67" s="10">
        <f>IF(COUNTA(A67:E67,K67)=0,"",IF(OR(A67="",B67="",C67="",E67=""),"Faltan datos base",IF(B67&gt;TODAY(),"Fecha futura",IF(COUNTIF($A$2:$A$101,A67)&gt;1,"Folio duplicado","OK"))))</f>
        <v/>
      </c>
    </row>
    <row r="68">
      <c r="A68" s="13" t="n"/>
      <c r="B68" s="25" t="n"/>
      <c r="C68" s="15" t="n"/>
      <c r="D68" s="15" t="n"/>
      <c r="E68" s="13" t="n"/>
      <c r="F68" s="16">
        <f>IF(A68="","",COUNTIF(Parámetros!$B$2:$B$21,"Sí"))</f>
        <v/>
      </c>
      <c r="G68" s="16">
        <f>IF(A68="","",COUNTIF(Inventario!$A$2:$A$201,A68))</f>
        <v/>
      </c>
      <c r="H68" s="16">
        <f>IF(A68="","",COUNTIFS(Inventario!$A$2:$A$201,A68,Inventario!$E$2:$E$201,"Con daño visible"))</f>
        <v/>
      </c>
      <c r="I68" s="16">
        <f>IF(A68="","",COUNTIFS(Inventario!$A$2:$A$201,A68,Inventario!$M$2:$M$201,"&lt;&gt;OK"))</f>
        <v/>
      </c>
      <c r="J68" s="17">
        <f>IF(A68="","",IF(L68&lt;&gt;"OK","Corregir recepción",IF(G68&lt;F68,"Por completar",IF(G68&gt;F68,"Revisar áreas",IF(I68&gt;0,"Corregir captura","Inventario completo")))))</f>
        <v/>
      </c>
      <c r="K68" s="15" t="n"/>
      <c r="L68" s="17">
        <f>IF(COUNTA(A68:E68,K68)=0,"",IF(OR(A68="",B68="",C68="",E68=""),"Faltan datos base",IF(B68&gt;TODAY(),"Fecha futura",IF(COUNTIF($A$2:$A$101,A68)&gt;1,"Folio duplicado","OK"))))</f>
        <v/>
      </c>
    </row>
    <row r="69">
      <c r="A69" s="13" t="n"/>
      <c r="B69" s="25" t="n"/>
      <c r="C69" s="15" t="n"/>
      <c r="D69" s="15" t="n"/>
      <c r="E69" s="13" t="n"/>
      <c r="F69" s="18">
        <f>IF(A69="","",COUNTIF(Parámetros!$B$2:$B$21,"Sí"))</f>
        <v/>
      </c>
      <c r="G69" s="18">
        <f>IF(A69="","",COUNTIF(Inventario!$A$2:$A$201,A69))</f>
        <v/>
      </c>
      <c r="H69" s="18">
        <f>IF(A69="","",COUNTIFS(Inventario!$A$2:$A$201,A69,Inventario!$E$2:$E$201,"Con daño visible"))</f>
        <v/>
      </c>
      <c r="I69" s="18">
        <f>IF(A69="","",COUNTIFS(Inventario!$A$2:$A$201,A69,Inventario!$M$2:$M$201,"&lt;&gt;OK"))</f>
        <v/>
      </c>
      <c r="J69" s="10">
        <f>IF(A69="","",IF(L69&lt;&gt;"OK","Corregir recepción",IF(G69&lt;F69,"Por completar",IF(G69&gt;F69,"Revisar áreas",IF(I69&gt;0,"Corregir captura","Inventario completo")))))</f>
        <v/>
      </c>
      <c r="K69" s="15" t="n"/>
      <c r="L69" s="10">
        <f>IF(COUNTA(A69:E69,K69)=0,"",IF(OR(A69="",B69="",C69="",E69=""),"Faltan datos base",IF(B69&gt;TODAY(),"Fecha futura",IF(COUNTIF($A$2:$A$101,A69)&gt;1,"Folio duplicado","OK"))))</f>
        <v/>
      </c>
    </row>
    <row r="70">
      <c r="A70" s="13" t="n"/>
      <c r="B70" s="25" t="n"/>
      <c r="C70" s="15" t="n"/>
      <c r="D70" s="15" t="n"/>
      <c r="E70" s="13" t="n"/>
      <c r="F70" s="16">
        <f>IF(A70="","",COUNTIF(Parámetros!$B$2:$B$21,"Sí"))</f>
        <v/>
      </c>
      <c r="G70" s="16">
        <f>IF(A70="","",COUNTIF(Inventario!$A$2:$A$201,A70))</f>
        <v/>
      </c>
      <c r="H70" s="16">
        <f>IF(A70="","",COUNTIFS(Inventario!$A$2:$A$201,A70,Inventario!$E$2:$E$201,"Con daño visible"))</f>
        <v/>
      </c>
      <c r="I70" s="16">
        <f>IF(A70="","",COUNTIFS(Inventario!$A$2:$A$201,A70,Inventario!$M$2:$M$201,"&lt;&gt;OK"))</f>
        <v/>
      </c>
      <c r="J70" s="17">
        <f>IF(A70="","",IF(L70&lt;&gt;"OK","Corregir recepción",IF(G70&lt;F70,"Por completar",IF(G70&gt;F70,"Revisar áreas",IF(I70&gt;0,"Corregir captura","Inventario completo")))))</f>
        <v/>
      </c>
      <c r="K70" s="15" t="n"/>
      <c r="L70" s="17">
        <f>IF(COUNTA(A70:E70,K70)=0,"",IF(OR(A70="",B70="",C70="",E70=""),"Faltan datos base",IF(B70&gt;TODAY(),"Fecha futura",IF(COUNTIF($A$2:$A$101,A70)&gt;1,"Folio duplicado","OK"))))</f>
        <v/>
      </c>
    </row>
    <row r="71">
      <c r="A71" s="13" t="n"/>
      <c r="B71" s="25" t="n"/>
      <c r="C71" s="15" t="n"/>
      <c r="D71" s="15" t="n"/>
      <c r="E71" s="13" t="n"/>
      <c r="F71" s="18">
        <f>IF(A71="","",COUNTIF(Parámetros!$B$2:$B$21,"Sí"))</f>
        <v/>
      </c>
      <c r="G71" s="18">
        <f>IF(A71="","",COUNTIF(Inventario!$A$2:$A$201,A71))</f>
        <v/>
      </c>
      <c r="H71" s="18">
        <f>IF(A71="","",COUNTIFS(Inventario!$A$2:$A$201,A71,Inventario!$E$2:$E$201,"Con daño visible"))</f>
        <v/>
      </c>
      <c r="I71" s="18">
        <f>IF(A71="","",COUNTIFS(Inventario!$A$2:$A$201,A71,Inventario!$M$2:$M$201,"&lt;&gt;OK"))</f>
        <v/>
      </c>
      <c r="J71" s="10">
        <f>IF(A71="","",IF(L71&lt;&gt;"OK","Corregir recepción",IF(G71&lt;F71,"Por completar",IF(G71&gt;F71,"Revisar áreas",IF(I71&gt;0,"Corregir captura","Inventario completo")))))</f>
        <v/>
      </c>
      <c r="K71" s="15" t="n"/>
      <c r="L71" s="10">
        <f>IF(COUNTA(A71:E71,K71)=0,"",IF(OR(A71="",B71="",C71="",E71=""),"Faltan datos base",IF(B71&gt;TODAY(),"Fecha futura",IF(COUNTIF($A$2:$A$101,A71)&gt;1,"Folio duplicado","OK"))))</f>
        <v/>
      </c>
    </row>
    <row r="72">
      <c r="A72" s="13" t="n"/>
      <c r="B72" s="25" t="n"/>
      <c r="C72" s="15" t="n"/>
      <c r="D72" s="15" t="n"/>
      <c r="E72" s="13" t="n"/>
      <c r="F72" s="16">
        <f>IF(A72="","",COUNTIF(Parámetros!$B$2:$B$21,"Sí"))</f>
        <v/>
      </c>
      <c r="G72" s="16">
        <f>IF(A72="","",COUNTIF(Inventario!$A$2:$A$201,A72))</f>
        <v/>
      </c>
      <c r="H72" s="16">
        <f>IF(A72="","",COUNTIFS(Inventario!$A$2:$A$201,A72,Inventario!$E$2:$E$201,"Con daño visible"))</f>
        <v/>
      </c>
      <c r="I72" s="16">
        <f>IF(A72="","",COUNTIFS(Inventario!$A$2:$A$201,A72,Inventario!$M$2:$M$201,"&lt;&gt;OK"))</f>
        <v/>
      </c>
      <c r="J72" s="17">
        <f>IF(A72="","",IF(L72&lt;&gt;"OK","Corregir recepción",IF(G72&lt;F72,"Por completar",IF(G72&gt;F72,"Revisar áreas",IF(I72&gt;0,"Corregir captura","Inventario completo")))))</f>
        <v/>
      </c>
      <c r="K72" s="15" t="n"/>
      <c r="L72" s="17">
        <f>IF(COUNTA(A72:E72,K72)=0,"",IF(OR(A72="",B72="",C72="",E72=""),"Faltan datos base",IF(B72&gt;TODAY(),"Fecha futura",IF(COUNTIF($A$2:$A$101,A72)&gt;1,"Folio duplicado","OK"))))</f>
        <v/>
      </c>
    </row>
    <row r="73">
      <c r="A73" s="13" t="n"/>
      <c r="B73" s="25" t="n"/>
      <c r="C73" s="15" t="n"/>
      <c r="D73" s="15" t="n"/>
      <c r="E73" s="13" t="n"/>
      <c r="F73" s="18">
        <f>IF(A73="","",COUNTIF(Parámetros!$B$2:$B$21,"Sí"))</f>
        <v/>
      </c>
      <c r="G73" s="18">
        <f>IF(A73="","",COUNTIF(Inventario!$A$2:$A$201,A73))</f>
        <v/>
      </c>
      <c r="H73" s="18">
        <f>IF(A73="","",COUNTIFS(Inventario!$A$2:$A$201,A73,Inventario!$E$2:$E$201,"Con daño visible"))</f>
        <v/>
      </c>
      <c r="I73" s="18">
        <f>IF(A73="","",COUNTIFS(Inventario!$A$2:$A$201,A73,Inventario!$M$2:$M$201,"&lt;&gt;OK"))</f>
        <v/>
      </c>
      <c r="J73" s="10">
        <f>IF(A73="","",IF(L73&lt;&gt;"OK","Corregir recepción",IF(G73&lt;F73,"Por completar",IF(G73&gt;F73,"Revisar áreas",IF(I73&gt;0,"Corregir captura","Inventario completo")))))</f>
        <v/>
      </c>
      <c r="K73" s="15" t="n"/>
      <c r="L73" s="10">
        <f>IF(COUNTA(A73:E73,K73)=0,"",IF(OR(A73="",B73="",C73="",E73=""),"Faltan datos base",IF(B73&gt;TODAY(),"Fecha futura",IF(COUNTIF($A$2:$A$101,A73)&gt;1,"Folio duplicado","OK"))))</f>
        <v/>
      </c>
    </row>
    <row r="74">
      <c r="A74" s="13" t="n"/>
      <c r="B74" s="25" t="n"/>
      <c r="C74" s="15" t="n"/>
      <c r="D74" s="15" t="n"/>
      <c r="E74" s="13" t="n"/>
      <c r="F74" s="16">
        <f>IF(A74="","",COUNTIF(Parámetros!$B$2:$B$21,"Sí"))</f>
        <v/>
      </c>
      <c r="G74" s="16">
        <f>IF(A74="","",COUNTIF(Inventario!$A$2:$A$201,A74))</f>
        <v/>
      </c>
      <c r="H74" s="16">
        <f>IF(A74="","",COUNTIFS(Inventario!$A$2:$A$201,A74,Inventario!$E$2:$E$201,"Con daño visible"))</f>
        <v/>
      </c>
      <c r="I74" s="16">
        <f>IF(A74="","",COUNTIFS(Inventario!$A$2:$A$201,A74,Inventario!$M$2:$M$201,"&lt;&gt;OK"))</f>
        <v/>
      </c>
      <c r="J74" s="17">
        <f>IF(A74="","",IF(L74&lt;&gt;"OK","Corregir recepción",IF(G74&lt;F74,"Por completar",IF(G74&gt;F74,"Revisar áreas",IF(I74&gt;0,"Corregir captura","Inventario completo")))))</f>
        <v/>
      </c>
      <c r="K74" s="15" t="n"/>
      <c r="L74" s="17">
        <f>IF(COUNTA(A74:E74,K74)=0,"",IF(OR(A74="",B74="",C74="",E74=""),"Faltan datos base",IF(B74&gt;TODAY(),"Fecha futura",IF(COUNTIF($A$2:$A$101,A74)&gt;1,"Folio duplicado","OK"))))</f>
        <v/>
      </c>
    </row>
    <row r="75">
      <c r="A75" s="13" t="n"/>
      <c r="B75" s="25" t="n"/>
      <c r="C75" s="15" t="n"/>
      <c r="D75" s="15" t="n"/>
      <c r="E75" s="13" t="n"/>
      <c r="F75" s="18">
        <f>IF(A75="","",COUNTIF(Parámetros!$B$2:$B$21,"Sí"))</f>
        <v/>
      </c>
      <c r="G75" s="18">
        <f>IF(A75="","",COUNTIF(Inventario!$A$2:$A$201,A75))</f>
        <v/>
      </c>
      <c r="H75" s="18">
        <f>IF(A75="","",COUNTIFS(Inventario!$A$2:$A$201,A75,Inventario!$E$2:$E$201,"Con daño visible"))</f>
        <v/>
      </c>
      <c r="I75" s="18">
        <f>IF(A75="","",COUNTIFS(Inventario!$A$2:$A$201,A75,Inventario!$M$2:$M$201,"&lt;&gt;OK"))</f>
        <v/>
      </c>
      <c r="J75" s="10">
        <f>IF(A75="","",IF(L75&lt;&gt;"OK","Corregir recepción",IF(G75&lt;F75,"Por completar",IF(G75&gt;F75,"Revisar áreas",IF(I75&gt;0,"Corregir captura","Inventario completo")))))</f>
        <v/>
      </c>
      <c r="K75" s="15" t="n"/>
      <c r="L75" s="10">
        <f>IF(COUNTA(A75:E75,K75)=0,"",IF(OR(A75="",B75="",C75="",E75=""),"Faltan datos base",IF(B75&gt;TODAY(),"Fecha futura",IF(COUNTIF($A$2:$A$101,A75)&gt;1,"Folio duplicado","OK"))))</f>
        <v/>
      </c>
    </row>
    <row r="76">
      <c r="A76" s="13" t="n"/>
      <c r="B76" s="25" t="n"/>
      <c r="C76" s="15" t="n"/>
      <c r="D76" s="15" t="n"/>
      <c r="E76" s="13" t="n"/>
      <c r="F76" s="16">
        <f>IF(A76="","",COUNTIF(Parámetros!$B$2:$B$21,"Sí"))</f>
        <v/>
      </c>
      <c r="G76" s="16">
        <f>IF(A76="","",COUNTIF(Inventario!$A$2:$A$201,A76))</f>
        <v/>
      </c>
      <c r="H76" s="16">
        <f>IF(A76="","",COUNTIFS(Inventario!$A$2:$A$201,A76,Inventario!$E$2:$E$201,"Con daño visible"))</f>
        <v/>
      </c>
      <c r="I76" s="16">
        <f>IF(A76="","",COUNTIFS(Inventario!$A$2:$A$201,A76,Inventario!$M$2:$M$201,"&lt;&gt;OK"))</f>
        <v/>
      </c>
      <c r="J76" s="17">
        <f>IF(A76="","",IF(L76&lt;&gt;"OK","Corregir recepción",IF(G76&lt;F76,"Por completar",IF(G76&gt;F76,"Revisar áreas",IF(I76&gt;0,"Corregir captura","Inventario completo")))))</f>
        <v/>
      </c>
      <c r="K76" s="15" t="n"/>
      <c r="L76" s="17">
        <f>IF(COUNTA(A76:E76,K76)=0,"",IF(OR(A76="",B76="",C76="",E76=""),"Faltan datos base",IF(B76&gt;TODAY(),"Fecha futura",IF(COUNTIF($A$2:$A$101,A76)&gt;1,"Folio duplicado","OK"))))</f>
        <v/>
      </c>
    </row>
    <row r="77">
      <c r="A77" s="13" t="n"/>
      <c r="B77" s="25" t="n"/>
      <c r="C77" s="15" t="n"/>
      <c r="D77" s="15" t="n"/>
      <c r="E77" s="13" t="n"/>
      <c r="F77" s="18">
        <f>IF(A77="","",COUNTIF(Parámetros!$B$2:$B$21,"Sí"))</f>
        <v/>
      </c>
      <c r="G77" s="18">
        <f>IF(A77="","",COUNTIF(Inventario!$A$2:$A$201,A77))</f>
        <v/>
      </c>
      <c r="H77" s="18">
        <f>IF(A77="","",COUNTIFS(Inventario!$A$2:$A$201,A77,Inventario!$E$2:$E$201,"Con daño visible"))</f>
        <v/>
      </c>
      <c r="I77" s="18">
        <f>IF(A77="","",COUNTIFS(Inventario!$A$2:$A$201,A77,Inventario!$M$2:$M$201,"&lt;&gt;OK"))</f>
        <v/>
      </c>
      <c r="J77" s="10">
        <f>IF(A77="","",IF(L77&lt;&gt;"OK","Corregir recepción",IF(G77&lt;F77,"Por completar",IF(G77&gt;F77,"Revisar áreas",IF(I77&gt;0,"Corregir captura","Inventario completo")))))</f>
        <v/>
      </c>
      <c r="K77" s="15" t="n"/>
      <c r="L77" s="10">
        <f>IF(COUNTA(A77:E77,K77)=0,"",IF(OR(A77="",B77="",C77="",E77=""),"Faltan datos base",IF(B77&gt;TODAY(),"Fecha futura",IF(COUNTIF($A$2:$A$101,A77)&gt;1,"Folio duplicado","OK"))))</f>
        <v/>
      </c>
    </row>
    <row r="78">
      <c r="A78" s="13" t="n"/>
      <c r="B78" s="25" t="n"/>
      <c r="C78" s="15" t="n"/>
      <c r="D78" s="15" t="n"/>
      <c r="E78" s="13" t="n"/>
      <c r="F78" s="16">
        <f>IF(A78="","",COUNTIF(Parámetros!$B$2:$B$21,"Sí"))</f>
        <v/>
      </c>
      <c r="G78" s="16">
        <f>IF(A78="","",COUNTIF(Inventario!$A$2:$A$201,A78))</f>
        <v/>
      </c>
      <c r="H78" s="16">
        <f>IF(A78="","",COUNTIFS(Inventario!$A$2:$A$201,A78,Inventario!$E$2:$E$201,"Con daño visible"))</f>
        <v/>
      </c>
      <c r="I78" s="16">
        <f>IF(A78="","",COUNTIFS(Inventario!$A$2:$A$201,A78,Inventario!$M$2:$M$201,"&lt;&gt;OK"))</f>
        <v/>
      </c>
      <c r="J78" s="17">
        <f>IF(A78="","",IF(L78&lt;&gt;"OK","Corregir recepción",IF(G78&lt;F78,"Por completar",IF(G78&gt;F78,"Revisar áreas",IF(I78&gt;0,"Corregir captura","Inventario completo")))))</f>
        <v/>
      </c>
      <c r="K78" s="15" t="n"/>
      <c r="L78" s="17">
        <f>IF(COUNTA(A78:E78,K78)=0,"",IF(OR(A78="",B78="",C78="",E78=""),"Faltan datos base",IF(B78&gt;TODAY(),"Fecha futura",IF(COUNTIF($A$2:$A$101,A78)&gt;1,"Folio duplicado","OK"))))</f>
        <v/>
      </c>
    </row>
    <row r="79">
      <c r="A79" s="13" t="n"/>
      <c r="B79" s="25" t="n"/>
      <c r="C79" s="15" t="n"/>
      <c r="D79" s="15" t="n"/>
      <c r="E79" s="13" t="n"/>
      <c r="F79" s="18">
        <f>IF(A79="","",COUNTIF(Parámetros!$B$2:$B$21,"Sí"))</f>
        <v/>
      </c>
      <c r="G79" s="18">
        <f>IF(A79="","",COUNTIF(Inventario!$A$2:$A$201,A79))</f>
        <v/>
      </c>
      <c r="H79" s="18">
        <f>IF(A79="","",COUNTIFS(Inventario!$A$2:$A$201,A79,Inventario!$E$2:$E$201,"Con daño visible"))</f>
        <v/>
      </c>
      <c r="I79" s="18">
        <f>IF(A79="","",COUNTIFS(Inventario!$A$2:$A$201,A79,Inventario!$M$2:$M$201,"&lt;&gt;OK"))</f>
        <v/>
      </c>
      <c r="J79" s="10">
        <f>IF(A79="","",IF(L79&lt;&gt;"OK","Corregir recepción",IF(G79&lt;F79,"Por completar",IF(G79&gt;F79,"Revisar áreas",IF(I79&gt;0,"Corregir captura","Inventario completo")))))</f>
        <v/>
      </c>
      <c r="K79" s="15" t="n"/>
      <c r="L79" s="10">
        <f>IF(COUNTA(A79:E79,K79)=0,"",IF(OR(A79="",B79="",C79="",E79=""),"Faltan datos base",IF(B79&gt;TODAY(),"Fecha futura",IF(COUNTIF($A$2:$A$101,A79)&gt;1,"Folio duplicado","OK"))))</f>
        <v/>
      </c>
    </row>
    <row r="80">
      <c r="A80" s="13" t="n"/>
      <c r="B80" s="25" t="n"/>
      <c r="C80" s="15" t="n"/>
      <c r="D80" s="15" t="n"/>
      <c r="E80" s="13" t="n"/>
      <c r="F80" s="16">
        <f>IF(A80="","",COUNTIF(Parámetros!$B$2:$B$21,"Sí"))</f>
        <v/>
      </c>
      <c r="G80" s="16">
        <f>IF(A80="","",COUNTIF(Inventario!$A$2:$A$201,A80))</f>
        <v/>
      </c>
      <c r="H80" s="16">
        <f>IF(A80="","",COUNTIFS(Inventario!$A$2:$A$201,A80,Inventario!$E$2:$E$201,"Con daño visible"))</f>
        <v/>
      </c>
      <c r="I80" s="16">
        <f>IF(A80="","",COUNTIFS(Inventario!$A$2:$A$201,A80,Inventario!$M$2:$M$201,"&lt;&gt;OK"))</f>
        <v/>
      </c>
      <c r="J80" s="17">
        <f>IF(A80="","",IF(L80&lt;&gt;"OK","Corregir recepción",IF(G80&lt;F80,"Por completar",IF(G80&gt;F80,"Revisar áreas",IF(I80&gt;0,"Corregir captura","Inventario completo")))))</f>
        <v/>
      </c>
      <c r="K80" s="15" t="n"/>
      <c r="L80" s="17">
        <f>IF(COUNTA(A80:E80,K80)=0,"",IF(OR(A80="",B80="",C80="",E80=""),"Faltan datos base",IF(B80&gt;TODAY(),"Fecha futura",IF(COUNTIF($A$2:$A$101,A80)&gt;1,"Folio duplicado","OK"))))</f>
        <v/>
      </c>
    </row>
    <row r="81">
      <c r="A81" s="13" t="n"/>
      <c r="B81" s="25" t="n"/>
      <c r="C81" s="15" t="n"/>
      <c r="D81" s="15" t="n"/>
      <c r="E81" s="13" t="n"/>
      <c r="F81" s="18">
        <f>IF(A81="","",COUNTIF(Parámetros!$B$2:$B$21,"Sí"))</f>
        <v/>
      </c>
      <c r="G81" s="18">
        <f>IF(A81="","",COUNTIF(Inventario!$A$2:$A$201,A81))</f>
        <v/>
      </c>
      <c r="H81" s="18">
        <f>IF(A81="","",COUNTIFS(Inventario!$A$2:$A$201,A81,Inventario!$E$2:$E$201,"Con daño visible"))</f>
        <v/>
      </c>
      <c r="I81" s="18">
        <f>IF(A81="","",COUNTIFS(Inventario!$A$2:$A$201,A81,Inventario!$M$2:$M$201,"&lt;&gt;OK"))</f>
        <v/>
      </c>
      <c r="J81" s="10">
        <f>IF(A81="","",IF(L81&lt;&gt;"OK","Corregir recepción",IF(G81&lt;F81,"Por completar",IF(G81&gt;F81,"Revisar áreas",IF(I81&gt;0,"Corregir captura","Inventario completo")))))</f>
        <v/>
      </c>
      <c r="K81" s="15" t="n"/>
      <c r="L81" s="10">
        <f>IF(COUNTA(A81:E81,K81)=0,"",IF(OR(A81="",B81="",C81="",E81=""),"Faltan datos base",IF(B81&gt;TODAY(),"Fecha futura",IF(COUNTIF($A$2:$A$101,A81)&gt;1,"Folio duplicado","OK"))))</f>
        <v/>
      </c>
    </row>
    <row r="82">
      <c r="A82" s="13" t="n"/>
      <c r="B82" s="25" t="n"/>
      <c r="C82" s="15" t="n"/>
      <c r="D82" s="15" t="n"/>
      <c r="E82" s="13" t="n"/>
      <c r="F82" s="16">
        <f>IF(A82="","",COUNTIF(Parámetros!$B$2:$B$21,"Sí"))</f>
        <v/>
      </c>
      <c r="G82" s="16">
        <f>IF(A82="","",COUNTIF(Inventario!$A$2:$A$201,A82))</f>
        <v/>
      </c>
      <c r="H82" s="16">
        <f>IF(A82="","",COUNTIFS(Inventario!$A$2:$A$201,A82,Inventario!$E$2:$E$201,"Con daño visible"))</f>
        <v/>
      </c>
      <c r="I82" s="16">
        <f>IF(A82="","",COUNTIFS(Inventario!$A$2:$A$201,A82,Inventario!$M$2:$M$201,"&lt;&gt;OK"))</f>
        <v/>
      </c>
      <c r="J82" s="17">
        <f>IF(A82="","",IF(L82&lt;&gt;"OK","Corregir recepción",IF(G82&lt;F82,"Por completar",IF(G82&gt;F82,"Revisar áreas",IF(I82&gt;0,"Corregir captura","Inventario completo")))))</f>
        <v/>
      </c>
      <c r="K82" s="15" t="n"/>
      <c r="L82" s="17">
        <f>IF(COUNTA(A82:E82,K82)=0,"",IF(OR(A82="",B82="",C82="",E82=""),"Faltan datos base",IF(B82&gt;TODAY(),"Fecha futura",IF(COUNTIF($A$2:$A$101,A82)&gt;1,"Folio duplicado","OK"))))</f>
        <v/>
      </c>
    </row>
    <row r="83">
      <c r="A83" s="13" t="n"/>
      <c r="B83" s="25" t="n"/>
      <c r="C83" s="15" t="n"/>
      <c r="D83" s="15" t="n"/>
      <c r="E83" s="13" t="n"/>
      <c r="F83" s="18">
        <f>IF(A83="","",COUNTIF(Parámetros!$B$2:$B$21,"Sí"))</f>
        <v/>
      </c>
      <c r="G83" s="18">
        <f>IF(A83="","",COUNTIF(Inventario!$A$2:$A$201,A83))</f>
        <v/>
      </c>
      <c r="H83" s="18">
        <f>IF(A83="","",COUNTIFS(Inventario!$A$2:$A$201,A83,Inventario!$E$2:$E$201,"Con daño visible"))</f>
        <v/>
      </c>
      <c r="I83" s="18">
        <f>IF(A83="","",COUNTIFS(Inventario!$A$2:$A$201,A83,Inventario!$M$2:$M$201,"&lt;&gt;OK"))</f>
        <v/>
      </c>
      <c r="J83" s="10">
        <f>IF(A83="","",IF(L83&lt;&gt;"OK","Corregir recepción",IF(G83&lt;F83,"Por completar",IF(G83&gt;F83,"Revisar áreas",IF(I83&gt;0,"Corregir captura","Inventario completo")))))</f>
        <v/>
      </c>
      <c r="K83" s="15" t="n"/>
      <c r="L83" s="10">
        <f>IF(COUNTA(A83:E83,K83)=0,"",IF(OR(A83="",B83="",C83="",E83=""),"Faltan datos base",IF(B83&gt;TODAY(),"Fecha futura",IF(COUNTIF($A$2:$A$101,A83)&gt;1,"Folio duplicado","OK"))))</f>
        <v/>
      </c>
    </row>
    <row r="84">
      <c r="A84" s="13" t="n"/>
      <c r="B84" s="25" t="n"/>
      <c r="C84" s="15" t="n"/>
      <c r="D84" s="15" t="n"/>
      <c r="E84" s="13" t="n"/>
      <c r="F84" s="16">
        <f>IF(A84="","",COUNTIF(Parámetros!$B$2:$B$21,"Sí"))</f>
        <v/>
      </c>
      <c r="G84" s="16">
        <f>IF(A84="","",COUNTIF(Inventario!$A$2:$A$201,A84))</f>
        <v/>
      </c>
      <c r="H84" s="16">
        <f>IF(A84="","",COUNTIFS(Inventario!$A$2:$A$201,A84,Inventario!$E$2:$E$201,"Con daño visible"))</f>
        <v/>
      </c>
      <c r="I84" s="16">
        <f>IF(A84="","",COUNTIFS(Inventario!$A$2:$A$201,A84,Inventario!$M$2:$M$201,"&lt;&gt;OK"))</f>
        <v/>
      </c>
      <c r="J84" s="17">
        <f>IF(A84="","",IF(L84&lt;&gt;"OK","Corregir recepción",IF(G84&lt;F84,"Por completar",IF(G84&gt;F84,"Revisar áreas",IF(I84&gt;0,"Corregir captura","Inventario completo")))))</f>
        <v/>
      </c>
      <c r="K84" s="15" t="n"/>
      <c r="L84" s="17">
        <f>IF(COUNTA(A84:E84,K84)=0,"",IF(OR(A84="",B84="",C84="",E84=""),"Faltan datos base",IF(B84&gt;TODAY(),"Fecha futura",IF(COUNTIF($A$2:$A$101,A84)&gt;1,"Folio duplicado","OK"))))</f>
        <v/>
      </c>
    </row>
    <row r="85">
      <c r="A85" s="13" t="n"/>
      <c r="B85" s="25" t="n"/>
      <c r="C85" s="15" t="n"/>
      <c r="D85" s="15" t="n"/>
      <c r="E85" s="13" t="n"/>
      <c r="F85" s="18">
        <f>IF(A85="","",COUNTIF(Parámetros!$B$2:$B$21,"Sí"))</f>
        <v/>
      </c>
      <c r="G85" s="18">
        <f>IF(A85="","",COUNTIF(Inventario!$A$2:$A$201,A85))</f>
        <v/>
      </c>
      <c r="H85" s="18">
        <f>IF(A85="","",COUNTIFS(Inventario!$A$2:$A$201,A85,Inventario!$E$2:$E$201,"Con daño visible"))</f>
        <v/>
      </c>
      <c r="I85" s="18">
        <f>IF(A85="","",COUNTIFS(Inventario!$A$2:$A$201,A85,Inventario!$M$2:$M$201,"&lt;&gt;OK"))</f>
        <v/>
      </c>
      <c r="J85" s="10">
        <f>IF(A85="","",IF(L85&lt;&gt;"OK","Corregir recepción",IF(G85&lt;F85,"Por completar",IF(G85&gt;F85,"Revisar áreas",IF(I85&gt;0,"Corregir captura","Inventario completo")))))</f>
        <v/>
      </c>
      <c r="K85" s="15" t="n"/>
      <c r="L85" s="10">
        <f>IF(COUNTA(A85:E85,K85)=0,"",IF(OR(A85="",B85="",C85="",E85=""),"Faltan datos base",IF(B85&gt;TODAY(),"Fecha futura",IF(COUNTIF($A$2:$A$101,A85)&gt;1,"Folio duplicado","OK"))))</f>
        <v/>
      </c>
    </row>
    <row r="86">
      <c r="A86" s="13" t="n"/>
      <c r="B86" s="25" t="n"/>
      <c r="C86" s="15" t="n"/>
      <c r="D86" s="15" t="n"/>
      <c r="E86" s="13" t="n"/>
      <c r="F86" s="16">
        <f>IF(A86="","",COUNTIF(Parámetros!$B$2:$B$21,"Sí"))</f>
        <v/>
      </c>
      <c r="G86" s="16">
        <f>IF(A86="","",COUNTIF(Inventario!$A$2:$A$201,A86))</f>
        <v/>
      </c>
      <c r="H86" s="16">
        <f>IF(A86="","",COUNTIFS(Inventario!$A$2:$A$201,A86,Inventario!$E$2:$E$201,"Con daño visible"))</f>
        <v/>
      </c>
      <c r="I86" s="16">
        <f>IF(A86="","",COUNTIFS(Inventario!$A$2:$A$201,A86,Inventario!$M$2:$M$201,"&lt;&gt;OK"))</f>
        <v/>
      </c>
      <c r="J86" s="17">
        <f>IF(A86="","",IF(L86&lt;&gt;"OK","Corregir recepción",IF(G86&lt;F86,"Por completar",IF(G86&gt;F86,"Revisar áreas",IF(I86&gt;0,"Corregir captura","Inventario completo")))))</f>
        <v/>
      </c>
      <c r="K86" s="15" t="n"/>
      <c r="L86" s="17">
        <f>IF(COUNTA(A86:E86,K86)=0,"",IF(OR(A86="",B86="",C86="",E86=""),"Faltan datos base",IF(B86&gt;TODAY(),"Fecha futura",IF(COUNTIF($A$2:$A$101,A86)&gt;1,"Folio duplicado","OK"))))</f>
        <v/>
      </c>
    </row>
    <row r="87">
      <c r="A87" s="13" t="n"/>
      <c r="B87" s="25" t="n"/>
      <c r="C87" s="15" t="n"/>
      <c r="D87" s="15" t="n"/>
      <c r="E87" s="13" t="n"/>
      <c r="F87" s="18">
        <f>IF(A87="","",COUNTIF(Parámetros!$B$2:$B$21,"Sí"))</f>
        <v/>
      </c>
      <c r="G87" s="18">
        <f>IF(A87="","",COUNTIF(Inventario!$A$2:$A$201,A87))</f>
        <v/>
      </c>
      <c r="H87" s="18">
        <f>IF(A87="","",COUNTIFS(Inventario!$A$2:$A$201,A87,Inventario!$E$2:$E$201,"Con daño visible"))</f>
        <v/>
      </c>
      <c r="I87" s="18">
        <f>IF(A87="","",COUNTIFS(Inventario!$A$2:$A$201,A87,Inventario!$M$2:$M$201,"&lt;&gt;OK"))</f>
        <v/>
      </c>
      <c r="J87" s="10">
        <f>IF(A87="","",IF(L87&lt;&gt;"OK","Corregir recepción",IF(G87&lt;F87,"Por completar",IF(G87&gt;F87,"Revisar áreas",IF(I87&gt;0,"Corregir captura","Inventario completo")))))</f>
        <v/>
      </c>
      <c r="K87" s="15" t="n"/>
      <c r="L87" s="10">
        <f>IF(COUNTA(A87:E87,K87)=0,"",IF(OR(A87="",B87="",C87="",E87=""),"Faltan datos base",IF(B87&gt;TODAY(),"Fecha futura",IF(COUNTIF($A$2:$A$101,A87)&gt;1,"Folio duplicado","OK"))))</f>
        <v/>
      </c>
    </row>
    <row r="88">
      <c r="A88" s="13" t="n"/>
      <c r="B88" s="25" t="n"/>
      <c r="C88" s="15" t="n"/>
      <c r="D88" s="15" t="n"/>
      <c r="E88" s="13" t="n"/>
      <c r="F88" s="16">
        <f>IF(A88="","",COUNTIF(Parámetros!$B$2:$B$21,"Sí"))</f>
        <v/>
      </c>
      <c r="G88" s="16">
        <f>IF(A88="","",COUNTIF(Inventario!$A$2:$A$201,A88))</f>
        <v/>
      </c>
      <c r="H88" s="16">
        <f>IF(A88="","",COUNTIFS(Inventario!$A$2:$A$201,A88,Inventario!$E$2:$E$201,"Con daño visible"))</f>
        <v/>
      </c>
      <c r="I88" s="16">
        <f>IF(A88="","",COUNTIFS(Inventario!$A$2:$A$201,A88,Inventario!$M$2:$M$201,"&lt;&gt;OK"))</f>
        <v/>
      </c>
      <c r="J88" s="17">
        <f>IF(A88="","",IF(L88&lt;&gt;"OK","Corregir recepción",IF(G88&lt;F88,"Por completar",IF(G88&gt;F88,"Revisar áreas",IF(I88&gt;0,"Corregir captura","Inventario completo")))))</f>
        <v/>
      </c>
      <c r="K88" s="15" t="n"/>
      <c r="L88" s="17">
        <f>IF(COUNTA(A88:E88,K88)=0,"",IF(OR(A88="",B88="",C88="",E88=""),"Faltan datos base",IF(B88&gt;TODAY(),"Fecha futura",IF(COUNTIF($A$2:$A$101,A88)&gt;1,"Folio duplicado","OK"))))</f>
        <v/>
      </c>
    </row>
    <row r="89">
      <c r="A89" s="13" t="n"/>
      <c r="B89" s="25" t="n"/>
      <c r="C89" s="15" t="n"/>
      <c r="D89" s="15" t="n"/>
      <c r="E89" s="13" t="n"/>
      <c r="F89" s="18">
        <f>IF(A89="","",COUNTIF(Parámetros!$B$2:$B$21,"Sí"))</f>
        <v/>
      </c>
      <c r="G89" s="18">
        <f>IF(A89="","",COUNTIF(Inventario!$A$2:$A$201,A89))</f>
        <v/>
      </c>
      <c r="H89" s="18">
        <f>IF(A89="","",COUNTIFS(Inventario!$A$2:$A$201,A89,Inventario!$E$2:$E$201,"Con daño visible"))</f>
        <v/>
      </c>
      <c r="I89" s="18">
        <f>IF(A89="","",COUNTIFS(Inventario!$A$2:$A$201,A89,Inventario!$M$2:$M$201,"&lt;&gt;OK"))</f>
        <v/>
      </c>
      <c r="J89" s="10">
        <f>IF(A89="","",IF(L89&lt;&gt;"OK","Corregir recepción",IF(G89&lt;F89,"Por completar",IF(G89&gt;F89,"Revisar áreas",IF(I89&gt;0,"Corregir captura","Inventario completo")))))</f>
        <v/>
      </c>
      <c r="K89" s="15" t="n"/>
      <c r="L89" s="10">
        <f>IF(COUNTA(A89:E89,K89)=0,"",IF(OR(A89="",B89="",C89="",E89=""),"Faltan datos base",IF(B89&gt;TODAY(),"Fecha futura",IF(COUNTIF($A$2:$A$101,A89)&gt;1,"Folio duplicado","OK"))))</f>
        <v/>
      </c>
    </row>
    <row r="90">
      <c r="A90" s="13" t="n"/>
      <c r="B90" s="25" t="n"/>
      <c r="C90" s="15" t="n"/>
      <c r="D90" s="15" t="n"/>
      <c r="E90" s="13" t="n"/>
      <c r="F90" s="16">
        <f>IF(A90="","",COUNTIF(Parámetros!$B$2:$B$21,"Sí"))</f>
        <v/>
      </c>
      <c r="G90" s="16">
        <f>IF(A90="","",COUNTIF(Inventario!$A$2:$A$201,A90))</f>
        <v/>
      </c>
      <c r="H90" s="16">
        <f>IF(A90="","",COUNTIFS(Inventario!$A$2:$A$201,A90,Inventario!$E$2:$E$201,"Con daño visible"))</f>
        <v/>
      </c>
      <c r="I90" s="16">
        <f>IF(A90="","",COUNTIFS(Inventario!$A$2:$A$201,A90,Inventario!$M$2:$M$201,"&lt;&gt;OK"))</f>
        <v/>
      </c>
      <c r="J90" s="17">
        <f>IF(A90="","",IF(L90&lt;&gt;"OK","Corregir recepción",IF(G90&lt;F90,"Por completar",IF(G90&gt;F90,"Revisar áreas",IF(I90&gt;0,"Corregir captura","Inventario completo")))))</f>
        <v/>
      </c>
      <c r="K90" s="15" t="n"/>
      <c r="L90" s="17">
        <f>IF(COUNTA(A90:E90,K90)=0,"",IF(OR(A90="",B90="",C90="",E90=""),"Faltan datos base",IF(B90&gt;TODAY(),"Fecha futura",IF(COUNTIF($A$2:$A$101,A90)&gt;1,"Folio duplicado","OK"))))</f>
        <v/>
      </c>
    </row>
    <row r="91">
      <c r="A91" s="13" t="n"/>
      <c r="B91" s="25" t="n"/>
      <c r="C91" s="15" t="n"/>
      <c r="D91" s="15" t="n"/>
      <c r="E91" s="13" t="n"/>
      <c r="F91" s="18">
        <f>IF(A91="","",COUNTIF(Parámetros!$B$2:$B$21,"Sí"))</f>
        <v/>
      </c>
      <c r="G91" s="18">
        <f>IF(A91="","",COUNTIF(Inventario!$A$2:$A$201,A91))</f>
        <v/>
      </c>
      <c r="H91" s="18">
        <f>IF(A91="","",COUNTIFS(Inventario!$A$2:$A$201,A91,Inventario!$E$2:$E$201,"Con daño visible"))</f>
        <v/>
      </c>
      <c r="I91" s="18">
        <f>IF(A91="","",COUNTIFS(Inventario!$A$2:$A$201,A91,Inventario!$M$2:$M$201,"&lt;&gt;OK"))</f>
        <v/>
      </c>
      <c r="J91" s="10">
        <f>IF(A91="","",IF(L91&lt;&gt;"OK","Corregir recepción",IF(G91&lt;F91,"Por completar",IF(G91&gt;F91,"Revisar áreas",IF(I91&gt;0,"Corregir captura","Inventario completo")))))</f>
        <v/>
      </c>
      <c r="K91" s="15" t="n"/>
      <c r="L91" s="10">
        <f>IF(COUNTA(A91:E91,K91)=0,"",IF(OR(A91="",B91="",C91="",E91=""),"Faltan datos base",IF(B91&gt;TODAY(),"Fecha futura",IF(COUNTIF($A$2:$A$101,A91)&gt;1,"Folio duplicado","OK"))))</f>
        <v/>
      </c>
    </row>
    <row r="92">
      <c r="A92" s="13" t="n"/>
      <c r="B92" s="25" t="n"/>
      <c r="C92" s="15" t="n"/>
      <c r="D92" s="15" t="n"/>
      <c r="E92" s="13" t="n"/>
      <c r="F92" s="16">
        <f>IF(A92="","",COUNTIF(Parámetros!$B$2:$B$21,"Sí"))</f>
        <v/>
      </c>
      <c r="G92" s="16">
        <f>IF(A92="","",COUNTIF(Inventario!$A$2:$A$201,A92))</f>
        <v/>
      </c>
      <c r="H92" s="16">
        <f>IF(A92="","",COUNTIFS(Inventario!$A$2:$A$201,A92,Inventario!$E$2:$E$201,"Con daño visible"))</f>
        <v/>
      </c>
      <c r="I92" s="16">
        <f>IF(A92="","",COUNTIFS(Inventario!$A$2:$A$201,A92,Inventario!$M$2:$M$201,"&lt;&gt;OK"))</f>
        <v/>
      </c>
      <c r="J92" s="17">
        <f>IF(A92="","",IF(L92&lt;&gt;"OK","Corregir recepción",IF(G92&lt;F92,"Por completar",IF(G92&gt;F92,"Revisar áreas",IF(I92&gt;0,"Corregir captura","Inventario completo")))))</f>
        <v/>
      </c>
      <c r="K92" s="15" t="n"/>
      <c r="L92" s="17">
        <f>IF(COUNTA(A92:E92,K92)=0,"",IF(OR(A92="",B92="",C92="",E92=""),"Faltan datos base",IF(B92&gt;TODAY(),"Fecha futura",IF(COUNTIF($A$2:$A$101,A92)&gt;1,"Folio duplicado","OK"))))</f>
        <v/>
      </c>
    </row>
    <row r="93">
      <c r="A93" s="13" t="n"/>
      <c r="B93" s="25" t="n"/>
      <c r="C93" s="15" t="n"/>
      <c r="D93" s="15" t="n"/>
      <c r="E93" s="13" t="n"/>
      <c r="F93" s="18">
        <f>IF(A93="","",COUNTIF(Parámetros!$B$2:$B$21,"Sí"))</f>
        <v/>
      </c>
      <c r="G93" s="18">
        <f>IF(A93="","",COUNTIF(Inventario!$A$2:$A$201,A93))</f>
        <v/>
      </c>
      <c r="H93" s="18">
        <f>IF(A93="","",COUNTIFS(Inventario!$A$2:$A$201,A93,Inventario!$E$2:$E$201,"Con daño visible"))</f>
        <v/>
      </c>
      <c r="I93" s="18">
        <f>IF(A93="","",COUNTIFS(Inventario!$A$2:$A$201,A93,Inventario!$M$2:$M$201,"&lt;&gt;OK"))</f>
        <v/>
      </c>
      <c r="J93" s="10">
        <f>IF(A93="","",IF(L93&lt;&gt;"OK","Corregir recepción",IF(G93&lt;F93,"Por completar",IF(G93&gt;F93,"Revisar áreas",IF(I93&gt;0,"Corregir captura","Inventario completo")))))</f>
        <v/>
      </c>
      <c r="K93" s="15" t="n"/>
      <c r="L93" s="10">
        <f>IF(COUNTA(A93:E93,K93)=0,"",IF(OR(A93="",B93="",C93="",E93=""),"Faltan datos base",IF(B93&gt;TODAY(),"Fecha futura",IF(COUNTIF($A$2:$A$101,A93)&gt;1,"Folio duplicado","OK"))))</f>
        <v/>
      </c>
    </row>
    <row r="94">
      <c r="A94" s="13" t="n"/>
      <c r="B94" s="25" t="n"/>
      <c r="C94" s="15" t="n"/>
      <c r="D94" s="15" t="n"/>
      <c r="E94" s="13" t="n"/>
      <c r="F94" s="16">
        <f>IF(A94="","",COUNTIF(Parámetros!$B$2:$B$21,"Sí"))</f>
        <v/>
      </c>
      <c r="G94" s="16">
        <f>IF(A94="","",COUNTIF(Inventario!$A$2:$A$201,A94))</f>
        <v/>
      </c>
      <c r="H94" s="16">
        <f>IF(A94="","",COUNTIFS(Inventario!$A$2:$A$201,A94,Inventario!$E$2:$E$201,"Con daño visible"))</f>
        <v/>
      </c>
      <c r="I94" s="16">
        <f>IF(A94="","",COUNTIFS(Inventario!$A$2:$A$201,A94,Inventario!$M$2:$M$201,"&lt;&gt;OK"))</f>
        <v/>
      </c>
      <c r="J94" s="17">
        <f>IF(A94="","",IF(L94&lt;&gt;"OK","Corregir recepción",IF(G94&lt;F94,"Por completar",IF(G94&gt;F94,"Revisar áreas",IF(I94&gt;0,"Corregir captura","Inventario completo")))))</f>
        <v/>
      </c>
      <c r="K94" s="15" t="n"/>
      <c r="L94" s="17">
        <f>IF(COUNTA(A94:E94,K94)=0,"",IF(OR(A94="",B94="",C94="",E94=""),"Faltan datos base",IF(B94&gt;TODAY(),"Fecha futura",IF(COUNTIF($A$2:$A$101,A94)&gt;1,"Folio duplicado","OK"))))</f>
        <v/>
      </c>
    </row>
    <row r="95">
      <c r="A95" s="13" t="n"/>
      <c r="B95" s="25" t="n"/>
      <c r="C95" s="15" t="n"/>
      <c r="D95" s="15" t="n"/>
      <c r="E95" s="13" t="n"/>
      <c r="F95" s="18">
        <f>IF(A95="","",COUNTIF(Parámetros!$B$2:$B$21,"Sí"))</f>
        <v/>
      </c>
      <c r="G95" s="18">
        <f>IF(A95="","",COUNTIF(Inventario!$A$2:$A$201,A95))</f>
        <v/>
      </c>
      <c r="H95" s="18">
        <f>IF(A95="","",COUNTIFS(Inventario!$A$2:$A$201,A95,Inventario!$E$2:$E$201,"Con daño visible"))</f>
        <v/>
      </c>
      <c r="I95" s="18">
        <f>IF(A95="","",COUNTIFS(Inventario!$A$2:$A$201,A95,Inventario!$M$2:$M$201,"&lt;&gt;OK"))</f>
        <v/>
      </c>
      <c r="J95" s="10">
        <f>IF(A95="","",IF(L95&lt;&gt;"OK","Corregir recepción",IF(G95&lt;F95,"Por completar",IF(G95&gt;F95,"Revisar áreas",IF(I95&gt;0,"Corregir captura","Inventario completo")))))</f>
        <v/>
      </c>
      <c r="K95" s="15" t="n"/>
      <c r="L95" s="10">
        <f>IF(COUNTA(A95:E95,K95)=0,"",IF(OR(A95="",B95="",C95="",E95=""),"Faltan datos base",IF(B95&gt;TODAY(),"Fecha futura",IF(COUNTIF($A$2:$A$101,A95)&gt;1,"Folio duplicado","OK"))))</f>
        <v/>
      </c>
    </row>
    <row r="96">
      <c r="A96" s="13" t="n"/>
      <c r="B96" s="25" t="n"/>
      <c r="C96" s="15" t="n"/>
      <c r="D96" s="15" t="n"/>
      <c r="E96" s="13" t="n"/>
      <c r="F96" s="16">
        <f>IF(A96="","",COUNTIF(Parámetros!$B$2:$B$21,"Sí"))</f>
        <v/>
      </c>
      <c r="G96" s="16">
        <f>IF(A96="","",COUNTIF(Inventario!$A$2:$A$201,A96))</f>
        <v/>
      </c>
      <c r="H96" s="16">
        <f>IF(A96="","",COUNTIFS(Inventario!$A$2:$A$201,A96,Inventario!$E$2:$E$201,"Con daño visible"))</f>
        <v/>
      </c>
      <c r="I96" s="16">
        <f>IF(A96="","",COUNTIFS(Inventario!$A$2:$A$201,A96,Inventario!$M$2:$M$201,"&lt;&gt;OK"))</f>
        <v/>
      </c>
      <c r="J96" s="17">
        <f>IF(A96="","",IF(L96&lt;&gt;"OK","Corregir recepción",IF(G96&lt;F96,"Por completar",IF(G96&gt;F96,"Revisar áreas",IF(I96&gt;0,"Corregir captura","Inventario completo")))))</f>
        <v/>
      </c>
      <c r="K96" s="15" t="n"/>
      <c r="L96" s="17">
        <f>IF(COUNTA(A96:E96,K96)=0,"",IF(OR(A96="",B96="",C96="",E96=""),"Faltan datos base",IF(B96&gt;TODAY(),"Fecha futura",IF(COUNTIF($A$2:$A$101,A96)&gt;1,"Folio duplicado","OK"))))</f>
        <v/>
      </c>
    </row>
    <row r="97">
      <c r="A97" s="13" t="n"/>
      <c r="B97" s="25" t="n"/>
      <c r="C97" s="15" t="n"/>
      <c r="D97" s="15" t="n"/>
      <c r="E97" s="13" t="n"/>
      <c r="F97" s="18">
        <f>IF(A97="","",COUNTIF(Parámetros!$B$2:$B$21,"Sí"))</f>
        <v/>
      </c>
      <c r="G97" s="18">
        <f>IF(A97="","",COUNTIF(Inventario!$A$2:$A$201,A97))</f>
        <v/>
      </c>
      <c r="H97" s="18">
        <f>IF(A97="","",COUNTIFS(Inventario!$A$2:$A$201,A97,Inventario!$E$2:$E$201,"Con daño visible"))</f>
        <v/>
      </c>
      <c r="I97" s="18">
        <f>IF(A97="","",COUNTIFS(Inventario!$A$2:$A$201,A97,Inventario!$M$2:$M$201,"&lt;&gt;OK"))</f>
        <v/>
      </c>
      <c r="J97" s="10">
        <f>IF(A97="","",IF(L97&lt;&gt;"OK","Corregir recepción",IF(G97&lt;F97,"Por completar",IF(G97&gt;F97,"Revisar áreas",IF(I97&gt;0,"Corregir captura","Inventario completo")))))</f>
        <v/>
      </c>
      <c r="K97" s="15" t="n"/>
      <c r="L97" s="10">
        <f>IF(COUNTA(A97:E97,K97)=0,"",IF(OR(A97="",B97="",C97="",E97=""),"Faltan datos base",IF(B97&gt;TODAY(),"Fecha futura",IF(COUNTIF($A$2:$A$101,A97)&gt;1,"Folio duplicado","OK"))))</f>
        <v/>
      </c>
    </row>
    <row r="98">
      <c r="A98" s="13" t="n"/>
      <c r="B98" s="25" t="n"/>
      <c r="C98" s="15" t="n"/>
      <c r="D98" s="15" t="n"/>
      <c r="E98" s="13" t="n"/>
      <c r="F98" s="16">
        <f>IF(A98="","",COUNTIF(Parámetros!$B$2:$B$21,"Sí"))</f>
        <v/>
      </c>
      <c r="G98" s="16">
        <f>IF(A98="","",COUNTIF(Inventario!$A$2:$A$201,A98))</f>
        <v/>
      </c>
      <c r="H98" s="16">
        <f>IF(A98="","",COUNTIFS(Inventario!$A$2:$A$201,A98,Inventario!$E$2:$E$201,"Con daño visible"))</f>
        <v/>
      </c>
      <c r="I98" s="16">
        <f>IF(A98="","",COUNTIFS(Inventario!$A$2:$A$201,A98,Inventario!$M$2:$M$201,"&lt;&gt;OK"))</f>
        <v/>
      </c>
      <c r="J98" s="17">
        <f>IF(A98="","",IF(L98&lt;&gt;"OK","Corregir recepción",IF(G98&lt;F98,"Por completar",IF(G98&gt;F98,"Revisar áreas",IF(I98&gt;0,"Corregir captura","Inventario completo")))))</f>
        <v/>
      </c>
      <c r="K98" s="15" t="n"/>
      <c r="L98" s="17">
        <f>IF(COUNTA(A98:E98,K98)=0,"",IF(OR(A98="",B98="",C98="",E98=""),"Faltan datos base",IF(B98&gt;TODAY(),"Fecha futura",IF(COUNTIF($A$2:$A$101,A98)&gt;1,"Folio duplicado","OK"))))</f>
        <v/>
      </c>
    </row>
    <row r="99">
      <c r="A99" s="13" t="n"/>
      <c r="B99" s="25" t="n"/>
      <c r="C99" s="15" t="n"/>
      <c r="D99" s="15" t="n"/>
      <c r="E99" s="13" t="n"/>
      <c r="F99" s="18">
        <f>IF(A99="","",COUNTIF(Parámetros!$B$2:$B$21,"Sí"))</f>
        <v/>
      </c>
      <c r="G99" s="18">
        <f>IF(A99="","",COUNTIF(Inventario!$A$2:$A$201,A99))</f>
        <v/>
      </c>
      <c r="H99" s="18">
        <f>IF(A99="","",COUNTIFS(Inventario!$A$2:$A$201,A99,Inventario!$E$2:$E$201,"Con daño visible"))</f>
        <v/>
      </c>
      <c r="I99" s="18">
        <f>IF(A99="","",COUNTIFS(Inventario!$A$2:$A$201,A99,Inventario!$M$2:$M$201,"&lt;&gt;OK"))</f>
        <v/>
      </c>
      <c r="J99" s="10">
        <f>IF(A99="","",IF(L99&lt;&gt;"OK","Corregir recepción",IF(G99&lt;F99,"Por completar",IF(G99&gt;F99,"Revisar áreas",IF(I99&gt;0,"Corregir captura","Inventario completo")))))</f>
        <v/>
      </c>
      <c r="K99" s="15" t="n"/>
      <c r="L99" s="10">
        <f>IF(COUNTA(A99:E99,K99)=0,"",IF(OR(A99="",B99="",C99="",E99=""),"Faltan datos base",IF(B99&gt;TODAY(),"Fecha futura",IF(COUNTIF($A$2:$A$101,A99)&gt;1,"Folio duplicado","OK"))))</f>
        <v/>
      </c>
    </row>
    <row r="100">
      <c r="A100" s="13" t="n"/>
      <c r="B100" s="25" t="n"/>
      <c r="C100" s="15" t="n"/>
      <c r="D100" s="15" t="n"/>
      <c r="E100" s="13" t="n"/>
      <c r="F100" s="16">
        <f>IF(A100="","",COUNTIF(Parámetros!$B$2:$B$21,"Sí"))</f>
        <v/>
      </c>
      <c r="G100" s="16">
        <f>IF(A100="","",COUNTIF(Inventario!$A$2:$A$201,A100))</f>
        <v/>
      </c>
      <c r="H100" s="16">
        <f>IF(A100="","",COUNTIFS(Inventario!$A$2:$A$201,A100,Inventario!$E$2:$E$201,"Con daño visible"))</f>
        <v/>
      </c>
      <c r="I100" s="16">
        <f>IF(A100="","",COUNTIFS(Inventario!$A$2:$A$201,A100,Inventario!$M$2:$M$201,"&lt;&gt;OK"))</f>
        <v/>
      </c>
      <c r="J100" s="17">
        <f>IF(A100="","",IF(L100&lt;&gt;"OK","Corregir recepción",IF(G100&lt;F100,"Por completar",IF(G100&gt;F100,"Revisar áreas",IF(I100&gt;0,"Corregir captura","Inventario completo")))))</f>
        <v/>
      </c>
      <c r="K100" s="15" t="n"/>
      <c r="L100" s="17">
        <f>IF(COUNTA(A100:E100,K100)=0,"",IF(OR(A100="",B100="",C100="",E100=""),"Faltan datos base",IF(B100&gt;TODAY(),"Fecha futura",IF(COUNTIF($A$2:$A$101,A100)&gt;1,"Folio duplicado","OK"))))</f>
        <v/>
      </c>
    </row>
    <row r="101">
      <c r="A101" s="13" t="n"/>
      <c r="B101" s="25" t="n"/>
      <c r="C101" s="15" t="n"/>
      <c r="D101" s="15" t="n"/>
      <c r="E101" s="13" t="n"/>
      <c r="F101" s="18">
        <f>IF(A101="","",COUNTIF(Parámetros!$B$2:$B$21,"Sí"))</f>
        <v/>
      </c>
      <c r="G101" s="18">
        <f>IF(A101="","",COUNTIF(Inventario!$A$2:$A$201,A101))</f>
        <v/>
      </c>
      <c r="H101" s="18">
        <f>IF(A101="","",COUNTIFS(Inventario!$A$2:$A$201,A101,Inventario!$E$2:$E$201,"Con daño visible"))</f>
        <v/>
      </c>
      <c r="I101" s="18">
        <f>IF(A101="","",COUNTIFS(Inventario!$A$2:$A$201,A101,Inventario!$M$2:$M$201,"&lt;&gt;OK"))</f>
        <v/>
      </c>
      <c r="J101" s="10">
        <f>IF(A101="","",IF(L101&lt;&gt;"OK","Corregir recepción",IF(G101&lt;F101,"Por completar",IF(G101&gt;F101,"Revisar áreas",IF(I101&gt;0,"Corregir captura","Inventario completo")))))</f>
        <v/>
      </c>
      <c r="K101" s="15" t="n"/>
      <c r="L101" s="10">
        <f>IF(COUNTA(A101:E101,K101)=0,"",IF(OR(A101="",B101="",C101="",E101=""),"Faltan datos base",IF(B101&gt;TODAY(),"Fecha futura",IF(COUNTIF($A$2:$A$101,A101)&gt;1,"Folio duplicado","OK"))))</f>
        <v/>
      </c>
    </row>
  </sheetData>
  <autoFilter ref="A1:L101"/>
  <conditionalFormatting sqref="J2:J101">
    <cfRule type="expression" priority="1" dxfId="0" stopIfTrue="1">
      <formula>$J2="Inventario completo"</formula>
    </cfRule>
    <cfRule type="expression" priority="2" dxfId="1" stopIfTrue="1">
      <formula>$J2="Por completar"</formula>
    </cfRule>
    <cfRule type="expression" priority="3" dxfId="2" stopIfTrue="1">
      <formula>OR($J2="Revisar áreas",IFERROR(ISNUMBER(SEARCH("Corregir",$J2)),FALSE()))</formula>
    </cfRule>
  </conditionalFormatting>
  <conditionalFormatting sqref="L2:L101">
    <cfRule type="expression" priority="4" dxfId="0" stopIfTrue="1">
      <formula>$L2="OK"</formula>
    </cfRule>
    <cfRule type="expression" priority="5" dxfId="1" stopIfTrue="1">
      <formula>$L2="Faltan datos base"</formula>
    </cfRule>
    <cfRule type="expression" priority="6" dxfId="2" stopIfTrue="1">
      <formula>OR($L2="Fecha futura",$L2="Folio duplicado")</formula>
    </cfRule>
  </conditionalFormatting>
  <dataValidations count="4">
    <dataValidation sqref="A2:A101" showDropDown="0" showInputMessage="0" showErrorMessage="1" allowBlank="0" errorTitle="Folio demasiado largo" error="El folio admite hasta 20 caracteres." type="textLength" errorStyle="stop" operator="lessThanOrEqual">
      <formula1>20</formula1>
    </dataValidation>
    <dataValidation sqref="B2:B101" showDropDown="0" showInputMessage="0" showErrorMessage="1" allowBlank="0" errorTitle="Fecha no válida" error="La fecha de ingreso no puede ser posterior a hoy." type="date" errorStyle="stop" operator="lessThanOrEqual">
      <formula1>TODAY()</formula1>
    </dataValidation>
    <dataValidation sqref="C2:C101" showDropDown="0" showInputMessage="0" showErrorMessage="1" allowBlank="0" errorTitle="Alias demasiado largo" error="El alias de la unidad admite hasta 40 caracteres." type="textLength" errorStyle="stop" operator="lessThanOrEqual">
      <formula1>40</formula1>
    </dataValidation>
    <dataValidation sqref="E2:E101" showDropDown="0" showInputMessage="0" showErrorMessage="1" allowBlank="0" errorTitle="Identificador demasiado largo" error="El campo Capturó admite hasta 15 caracteres." type="textLength" errorStyle="stop" operator="lessThanOrEqual">
      <formula1>15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F05A28"/>
    <outlinePr summaryBelow="1" summaryRight="1"/>
    <pageSetUpPr/>
  </sheetPr>
  <dimension ref="A1:M2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23" customWidth="1" min="3" max="3"/>
    <col width="23" customWidth="1" min="4" max="4"/>
    <col width="22" customWidth="1" min="5" max="5"/>
    <col width="22" customWidth="1" min="6" max="6"/>
    <col width="28" customWidth="1" min="7" max="7"/>
    <col width="31" customWidth="1" min="8" max="8"/>
    <col width="20" customWidth="1" min="9" max="9"/>
    <col width="25" customWidth="1" min="10" max="10"/>
    <col width="36" customWidth="1" min="11" max="11"/>
    <col width="12" customWidth="1" min="12" max="12"/>
    <col width="31" customWidth="1" min="13" max="13"/>
  </cols>
  <sheetData>
    <row r="1" ht="42" customHeight="1">
      <c r="A1" s="12" t="inlineStr">
        <is>
          <t>Folio</t>
        </is>
      </c>
      <c r="B1" s="12" t="inlineStr">
        <is>
          <t>Fecha de ingreso</t>
        </is>
      </c>
      <c r="C1" s="12" t="inlineStr">
        <is>
          <t>Unidad alias</t>
        </is>
      </c>
      <c r="D1" s="12" t="inlineStr">
        <is>
          <t>Área exterior</t>
        </is>
      </c>
      <c r="E1" s="12" t="inlineStr">
        <is>
          <t>Estado de revisión</t>
        </is>
      </c>
      <c r="F1" s="12" t="inlineStr">
        <is>
          <t>Tipo de daño</t>
        </is>
      </c>
      <c r="G1" s="12" t="inlineStr">
        <is>
          <t>Ubicación específica</t>
        </is>
      </c>
      <c r="H1" s="12" t="inlineStr">
        <is>
          <t>Descripción breve</t>
        </is>
      </c>
      <c r="I1" s="12" t="inlineStr">
        <is>
          <t>Tamaño aproximado (cm)</t>
        </is>
      </c>
      <c r="J1" s="12" t="inlineStr">
        <is>
          <t>Referencia de foto</t>
        </is>
      </c>
      <c r="K1" s="12" t="inlineStr">
        <is>
          <t>Observaciones</t>
        </is>
      </c>
      <c r="L1" s="12" t="inlineStr">
        <is>
          <t>Capturó</t>
        </is>
      </c>
      <c r="M1" s="12" t="inlineStr">
        <is>
          <t>Alerta de fila</t>
        </is>
      </c>
    </row>
    <row r="2">
      <c r="A2" s="13" t="inlineStr">
        <is>
          <t>DEMO-0001</t>
        </is>
      </c>
      <c r="B2" s="26">
        <f>IF(A2="","",IFERROR(VLOOKUP(A2,Recepciones!$A$2:$C$101,2,FALSE),""))</f>
        <v/>
      </c>
      <c r="C2" s="20">
        <f>IF(A2="","",IFERROR(VLOOKUP(A2,Recepciones!$A$2:$C$101,3,FALSE),""))</f>
        <v/>
      </c>
      <c r="D2" s="15" t="inlineStr">
        <is>
          <t>Frente</t>
        </is>
      </c>
      <c r="E2" s="15" t="inlineStr">
        <is>
          <t>Con daño visible</t>
        </is>
      </c>
      <c r="F2" s="15" t="inlineStr">
        <is>
          <t>Rayón</t>
        </is>
      </c>
      <c r="G2" s="15" t="inlineStr">
        <is>
          <t>Esquina derecha</t>
        </is>
      </c>
      <c r="H2" s="15" t="inlineStr">
        <is>
          <t>Rayón superficial visible</t>
        </is>
      </c>
      <c r="I2" s="27" t="n">
        <v>8</v>
      </c>
      <c r="J2" s="13" t="inlineStr">
        <is>
          <t>IMG_DEMO_001.jpg</t>
        </is>
      </c>
      <c r="K2" s="15" t="inlineStr"/>
      <c r="L2" s="13" t="inlineStr">
        <is>
          <t>RX</t>
        </is>
      </c>
      <c r="M2" s="17">
        <f>IF(COUNTA(A2,D2:L2)=0,"",IF(OR(A2="",D2="",E2="",L2=""),"Faltan datos base",IF(B2="","Folio inexistente",IF(COUNTIFS($A$2:$A$201,A2,$D$2:$D$201,D2)&gt;1,"Área duplicada",IF(COUNTIFS(Parámetros!$A$2:$A$21,D2,Parámetros!$B$2:$B$21,"Sí")=0,"Área inactiva",IF(AND(E2="Con daño visible",OR(F2="",G2="",H2="",AND(Parámetros!$I$2="Sí",J2=""))),"Completar daño",IF(AND(E2="No visible",K2=""),"Explicar por qué no es visible",IF(AND(E2&lt;&gt;"Con daño visible",COUNTA(F2:J2)&gt;0),"Quitar detalle de daño","OK"))))))))</f>
        <v/>
      </c>
    </row>
    <row r="3">
      <c r="A3" s="13" t="inlineStr">
        <is>
          <t>DEMO-0001</t>
        </is>
      </c>
      <c r="B3" s="24">
        <f>IF(A3="","",IFERROR(VLOOKUP(A3,Recepciones!$A$2:$C$101,2,FALSE),""))</f>
        <v/>
      </c>
      <c r="C3" s="8">
        <f>IF(A3="","",IFERROR(VLOOKUP(A3,Recepciones!$A$2:$C$101,3,FALSE),""))</f>
        <v/>
      </c>
      <c r="D3" s="15" t="inlineStr">
        <is>
          <t>Cofre</t>
        </is>
      </c>
      <c r="E3" s="15" t="inlineStr">
        <is>
          <t>Sin daño visible</t>
        </is>
      </c>
      <c r="F3" s="15" t="inlineStr"/>
      <c r="G3" s="15" t="inlineStr"/>
      <c r="H3" s="15" t="inlineStr"/>
      <c r="I3" s="27" t="n"/>
      <c r="J3" s="13" t="inlineStr"/>
      <c r="K3" s="15" t="inlineStr"/>
      <c r="L3" s="13" t="inlineStr">
        <is>
          <t>RX</t>
        </is>
      </c>
      <c r="M3" s="10">
        <f>IF(COUNTA(A3,D3:L3)=0,"",IF(OR(A3="",D3="",E3="",L3=""),"Faltan datos base",IF(B3="","Folio inexistente",IF(COUNTIFS($A$2:$A$201,A3,$D$2:$D$201,D3)&gt;1,"Área duplicada",IF(COUNTIFS(Parámetros!$A$2:$A$21,D3,Parámetros!$B$2:$B$21,"Sí")=0,"Área inactiva",IF(AND(E3="Con daño visible",OR(F3="",G3="",H3="",AND(Parámetros!$I$2="Sí",J3=""))),"Completar daño",IF(AND(E3="No visible",K3=""),"Explicar por qué no es visible",IF(AND(E3&lt;&gt;"Con daño visible",COUNTA(F3:J3)&gt;0),"Quitar detalle de daño","OK"))))))))</f>
        <v/>
      </c>
    </row>
    <row r="4">
      <c r="A4" s="13" t="inlineStr">
        <is>
          <t>DEMO-0001</t>
        </is>
      </c>
      <c r="B4" s="26">
        <f>IF(A4="","",IFERROR(VLOOKUP(A4,Recepciones!$A$2:$C$101,2,FALSE),""))</f>
        <v/>
      </c>
      <c r="C4" s="20">
        <f>IF(A4="","",IFERROR(VLOOKUP(A4,Recepciones!$A$2:$C$101,3,FALSE),""))</f>
        <v/>
      </c>
      <c r="D4" s="15" t="inlineStr">
        <is>
          <t>Parabrisas</t>
        </is>
      </c>
      <c r="E4" s="15" t="inlineStr">
        <is>
          <t>Con daño visible</t>
        </is>
      </c>
      <c r="F4" s="15" t="inlineStr">
        <is>
          <t>Cristal astillado</t>
        </is>
      </c>
      <c r="G4" s="15" t="inlineStr">
        <is>
          <t>Cuadrante superior derecho</t>
        </is>
      </c>
      <c r="H4" s="15" t="inlineStr">
        <is>
          <t>Astillado visible</t>
        </is>
      </c>
      <c r="I4" s="27" t="n">
        <v>0.4</v>
      </c>
      <c r="J4" s="13" t="inlineStr">
        <is>
          <t>IMG_DEMO_002.jpg</t>
        </is>
      </c>
      <c r="K4" s="15" t="inlineStr"/>
      <c r="L4" s="13" t="inlineStr">
        <is>
          <t>RX</t>
        </is>
      </c>
      <c r="M4" s="17">
        <f>IF(COUNTA(A4,D4:L4)=0,"",IF(OR(A4="",D4="",E4="",L4=""),"Faltan datos base",IF(B4="","Folio inexistente",IF(COUNTIFS($A$2:$A$201,A4,$D$2:$D$201,D4)&gt;1,"Área duplicada",IF(COUNTIFS(Parámetros!$A$2:$A$21,D4,Parámetros!$B$2:$B$21,"Sí")=0,"Área inactiva",IF(AND(E4="Con daño visible",OR(F4="",G4="",H4="",AND(Parámetros!$I$2="Sí",J4=""))),"Completar daño",IF(AND(E4="No visible",K4=""),"Explicar por qué no es visible",IF(AND(E4&lt;&gt;"Con daño visible",COUNTA(F4:J4)&gt;0),"Quitar detalle de daño","OK"))))))))</f>
        <v/>
      </c>
    </row>
    <row r="5">
      <c r="A5" s="13" t="inlineStr">
        <is>
          <t>DEMO-0001</t>
        </is>
      </c>
      <c r="B5" s="24">
        <f>IF(A5="","",IFERROR(VLOOKUP(A5,Recepciones!$A$2:$C$101,2,FALSE),""))</f>
        <v/>
      </c>
      <c r="C5" s="8">
        <f>IF(A5="","",IFERROR(VLOOKUP(A5,Recepciones!$A$2:$C$101,3,FALSE),""))</f>
        <v/>
      </c>
      <c r="D5" s="15" t="inlineStr">
        <is>
          <t>Lateral izquierdo</t>
        </is>
      </c>
      <c r="E5" s="15" t="inlineStr">
        <is>
          <t>Sin daño visible</t>
        </is>
      </c>
      <c r="F5" s="15" t="inlineStr"/>
      <c r="G5" s="15" t="inlineStr"/>
      <c r="H5" s="15" t="inlineStr"/>
      <c r="I5" s="27" t="n"/>
      <c r="J5" s="13" t="inlineStr"/>
      <c r="K5" s="15" t="inlineStr"/>
      <c r="L5" s="13" t="inlineStr">
        <is>
          <t>RX</t>
        </is>
      </c>
      <c r="M5" s="10">
        <f>IF(COUNTA(A5,D5:L5)=0,"",IF(OR(A5="",D5="",E5="",L5=""),"Faltan datos base",IF(B5="","Folio inexistente",IF(COUNTIFS($A$2:$A$201,A5,$D$2:$D$201,D5)&gt;1,"Área duplicada",IF(COUNTIFS(Parámetros!$A$2:$A$21,D5,Parámetros!$B$2:$B$21,"Sí")=0,"Área inactiva",IF(AND(E5="Con daño visible",OR(F5="",G5="",H5="",AND(Parámetros!$I$2="Sí",J5=""))),"Completar daño",IF(AND(E5="No visible",K5=""),"Explicar por qué no es visible",IF(AND(E5&lt;&gt;"Con daño visible",COUNTA(F5:J5)&gt;0),"Quitar detalle de daño","OK"))))))))</f>
        <v/>
      </c>
    </row>
    <row r="6">
      <c r="A6" s="13" t="inlineStr">
        <is>
          <t>DEMO-0001</t>
        </is>
      </c>
      <c r="B6" s="26">
        <f>IF(A6="","",IFERROR(VLOOKUP(A6,Recepciones!$A$2:$C$101,2,FALSE),""))</f>
        <v/>
      </c>
      <c r="C6" s="20">
        <f>IF(A6="","",IFERROR(VLOOKUP(A6,Recepciones!$A$2:$C$101,3,FALSE),""))</f>
        <v/>
      </c>
      <c r="D6" s="15" t="inlineStr">
        <is>
          <t>Espejo izquierdo</t>
        </is>
      </c>
      <c r="E6" s="15" t="inlineStr">
        <is>
          <t>No visible</t>
        </is>
      </c>
      <c r="F6" s="15" t="inlineStr"/>
      <c r="G6" s="15" t="inlineStr"/>
      <c r="H6" s="15" t="inlineStr"/>
      <c r="I6" s="27" t="n"/>
      <c r="J6" s="13" t="inlineStr"/>
      <c r="K6" s="15" t="inlineStr">
        <is>
          <t>Plegado contra la carrocería</t>
        </is>
      </c>
      <c r="L6" s="13" t="inlineStr">
        <is>
          <t>RX</t>
        </is>
      </c>
      <c r="M6" s="17">
        <f>IF(COUNTA(A6,D6:L6)=0,"",IF(OR(A6="",D6="",E6="",L6=""),"Faltan datos base",IF(B6="","Folio inexistente",IF(COUNTIFS($A$2:$A$201,A6,$D$2:$D$201,D6)&gt;1,"Área duplicada",IF(COUNTIFS(Parámetros!$A$2:$A$21,D6,Parámetros!$B$2:$B$21,"Sí")=0,"Área inactiva",IF(AND(E6="Con daño visible",OR(F6="",G6="",H6="",AND(Parámetros!$I$2="Sí",J6=""))),"Completar daño",IF(AND(E6="No visible",K6=""),"Explicar por qué no es visible",IF(AND(E6&lt;&gt;"Con daño visible",COUNTA(F6:J6)&gt;0),"Quitar detalle de daño","OK"))))))))</f>
        <v/>
      </c>
    </row>
    <row r="7">
      <c r="A7" s="13" t="inlineStr">
        <is>
          <t>DEMO-0001</t>
        </is>
      </c>
      <c r="B7" s="24">
        <f>IF(A7="","",IFERROR(VLOOKUP(A7,Recepciones!$A$2:$C$101,2,FALSE),""))</f>
        <v/>
      </c>
      <c r="C7" s="8">
        <f>IF(A7="","",IFERROR(VLOOKUP(A7,Recepciones!$A$2:$C$101,3,FALSE),""))</f>
        <v/>
      </c>
      <c r="D7" s="15" t="inlineStr">
        <is>
          <t>Techo</t>
        </is>
      </c>
      <c r="E7" s="15" t="inlineStr">
        <is>
          <t>Sin daño visible</t>
        </is>
      </c>
      <c r="F7" s="15" t="inlineStr"/>
      <c r="G7" s="15" t="inlineStr"/>
      <c r="H7" s="15" t="inlineStr"/>
      <c r="I7" s="27" t="n"/>
      <c r="J7" s="13" t="inlineStr"/>
      <c r="K7" s="15" t="inlineStr"/>
      <c r="L7" s="13" t="inlineStr">
        <is>
          <t>RX</t>
        </is>
      </c>
      <c r="M7" s="10">
        <f>IF(COUNTA(A7,D7:L7)=0,"",IF(OR(A7="",D7="",E7="",L7=""),"Faltan datos base",IF(B7="","Folio inexistente",IF(COUNTIFS($A$2:$A$201,A7,$D$2:$D$201,D7)&gt;1,"Área duplicada",IF(COUNTIFS(Parámetros!$A$2:$A$21,D7,Parámetros!$B$2:$B$21,"Sí")=0,"Área inactiva",IF(AND(E7="Con daño visible",OR(F7="",G7="",H7="",AND(Parámetros!$I$2="Sí",J7=""))),"Completar daño",IF(AND(E7="No visible",K7=""),"Explicar por qué no es visible",IF(AND(E7&lt;&gt;"Con daño visible",COUNTA(F7:J7)&gt;0),"Quitar detalle de daño","OK"))))))))</f>
        <v/>
      </c>
    </row>
    <row r="8">
      <c r="A8" s="13" t="inlineStr">
        <is>
          <t>DEMO-0001</t>
        </is>
      </c>
      <c r="B8" s="26">
        <f>IF(A8="","",IFERROR(VLOOKUP(A8,Recepciones!$A$2:$C$101,2,FALSE),""))</f>
        <v/>
      </c>
      <c r="C8" s="20">
        <f>IF(A8="","",IFERROR(VLOOKUP(A8,Recepciones!$A$2:$C$101,3,FALSE),""))</f>
        <v/>
      </c>
      <c r="D8" s="15" t="inlineStr">
        <is>
          <t>Espejo derecho</t>
        </is>
      </c>
      <c r="E8" s="15" t="inlineStr">
        <is>
          <t>Sin daño visible</t>
        </is>
      </c>
      <c r="F8" s="15" t="inlineStr"/>
      <c r="G8" s="15" t="inlineStr"/>
      <c r="H8" s="15" t="inlineStr"/>
      <c r="I8" s="27" t="n"/>
      <c r="J8" s="13" t="inlineStr"/>
      <c r="K8" s="15" t="inlineStr"/>
      <c r="L8" s="13" t="inlineStr">
        <is>
          <t>RX</t>
        </is>
      </c>
      <c r="M8" s="17">
        <f>IF(COUNTA(A8,D8:L8)=0,"",IF(OR(A8="",D8="",E8="",L8=""),"Faltan datos base",IF(B8="","Folio inexistente",IF(COUNTIFS($A$2:$A$201,A8,$D$2:$D$201,D8)&gt;1,"Área duplicada",IF(COUNTIFS(Parámetros!$A$2:$A$21,D8,Parámetros!$B$2:$B$21,"Sí")=0,"Área inactiva",IF(AND(E8="Con daño visible",OR(F8="",G8="",H8="",AND(Parámetros!$I$2="Sí",J8=""))),"Completar daño",IF(AND(E8="No visible",K8=""),"Explicar por qué no es visible",IF(AND(E8&lt;&gt;"Con daño visible",COUNTA(F8:J8)&gt;0),"Quitar detalle de daño","OK"))))))))</f>
        <v/>
      </c>
    </row>
    <row r="9">
      <c r="A9" s="13" t="inlineStr">
        <is>
          <t>DEMO-0001</t>
        </is>
      </c>
      <c r="B9" s="24">
        <f>IF(A9="","",IFERROR(VLOOKUP(A9,Recepciones!$A$2:$C$101,2,FALSE),""))</f>
        <v/>
      </c>
      <c r="C9" s="8">
        <f>IF(A9="","",IFERROR(VLOOKUP(A9,Recepciones!$A$2:$C$101,3,FALSE),""))</f>
        <v/>
      </c>
      <c r="D9" s="15" t="inlineStr">
        <is>
          <t>Lateral derecho</t>
        </is>
      </c>
      <c r="E9" s="15" t="inlineStr">
        <is>
          <t>Con daño visible</t>
        </is>
      </c>
      <c r="F9" s="15" t="inlineStr">
        <is>
          <t>Abolladura</t>
        </is>
      </c>
      <c r="G9" s="15" t="inlineStr">
        <is>
          <t>Parte baja</t>
        </is>
      </c>
      <c r="H9" s="15" t="inlineStr">
        <is>
          <t>Abolladura visible</t>
        </is>
      </c>
      <c r="I9" s="27" t="n">
        <v>12</v>
      </c>
      <c r="J9" s="13" t="inlineStr">
        <is>
          <t>IMG_DEMO_003.jpg</t>
        </is>
      </c>
      <c r="K9" s="15" t="inlineStr"/>
      <c r="L9" s="13" t="inlineStr">
        <is>
          <t>RX</t>
        </is>
      </c>
      <c r="M9" s="10">
        <f>IF(COUNTA(A9,D9:L9)=0,"",IF(OR(A9="",D9="",E9="",L9=""),"Faltan datos base",IF(B9="","Folio inexistente",IF(COUNTIFS($A$2:$A$201,A9,$D$2:$D$201,D9)&gt;1,"Área duplicada",IF(COUNTIFS(Parámetros!$A$2:$A$21,D9,Parámetros!$B$2:$B$21,"Sí")=0,"Área inactiva",IF(AND(E9="Con daño visible",OR(F9="",G9="",H9="",AND(Parámetros!$I$2="Sí",J9=""))),"Completar daño",IF(AND(E9="No visible",K9=""),"Explicar por qué no es visible",IF(AND(E9&lt;&gt;"Con daño visible",COUNTA(F9:J9)&gt;0),"Quitar detalle de daño","OK"))))))))</f>
        <v/>
      </c>
    </row>
    <row r="10">
      <c r="A10" s="13" t="inlineStr">
        <is>
          <t>DEMO-0001</t>
        </is>
      </c>
      <c r="B10" s="26">
        <f>IF(A10="","",IFERROR(VLOOKUP(A10,Recepciones!$A$2:$C$101,2,FALSE),""))</f>
        <v/>
      </c>
      <c r="C10" s="20">
        <f>IF(A10="","",IFERROR(VLOOKUP(A10,Recepciones!$A$2:$C$101,3,FALSE),""))</f>
        <v/>
      </c>
      <c r="D10" s="15" t="inlineStr">
        <is>
          <t>Parte trasera</t>
        </is>
      </c>
      <c r="E10" s="15" t="inlineStr">
        <is>
          <t>Sin daño visible</t>
        </is>
      </c>
      <c r="F10" s="15" t="inlineStr"/>
      <c r="G10" s="15" t="inlineStr"/>
      <c r="H10" s="15" t="inlineStr"/>
      <c r="I10" s="27" t="n"/>
      <c r="J10" s="13" t="inlineStr"/>
      <c r="K10" s="15" t="inlineStr"/>
      <c r="L10" s="13" t="inlineStr">
        <is>
          <t>RX</t>
        </is>
      </c>
      <c r="M10" s="17">
        <f>IF(COUNTA(A10,D10:L10)=0,"",IF(OR(A10="",D10="",E10="",L10=""),"Faltan datos base",IF(B10="","Folio inexistente",IF(COUNTIFS($A$2:$A$201,A10,$D$2:$D$201,D10)&gt;1,"Área duplicada",IF(COUNTIFS(Parámetros!$A$2:$A$21,D10,Parámetros!$B$2:$B$21,"Sí")=0,"Área inactiva",IF(AND(E10="Con daño visible",OR(F10="",G10="",H10="",AND(Parámetros!$I$2="Sí",J10=""))),"Completar daño",IF(AND(E10="No visible",K10=""),"Explicar por qué no es visible",IF(AND(E10&lt;&gt;"Con daño visible",COUNTA(F10:J10)&gt;0),"Quitar detalle de daño","OK"))))))))</f>
        <v/>
      </c>
    </row>
    <row r="11">
      <c r="A11" s="13" t="inlineStr">
        <is>
          <t>DEMO-0001</t>
        </is>
      </c>
      <c r="B11" s="24">
        <f>IF(A11="","",IFERROR(VLOOKUP(A11,Recepciones!$A$2:$C$101,2,FALSE),""))</f>
        <v/>
      </c>
      <c r="C11" s="8">
        <f>IF(A11="","",IFERROR(VLOOKUP(A11,Recepciones!$A$2:$C$101,3,FALSE),""))</f>
        <v/>
      </c>
      <c r="D11" s="15" t="inlineStr">
        <is>
          <t>Ruedas y tapones</t>
        </is>
      </c>
      <c r="E11" s="15" t="inlineStr">
        <is>
          <t>No visible</t>
        </is>
      </c>
      <c r="F11" s="15" t="inlineStr"/>
      <c r="G11" s="15" t="inlineStr"/>
      <c r="H11" s="15" t="inlineStr"/>
      <c r="I11" s="27" t="n"/>
      <c r="J11" s="13" t="inlineStr"/>
      <c r="K11" s="15" t="inlineStr">
        <is>
          <t>Cubiertos parcialmente por lodo</t>
        </is>
      </c>
      <c r="L11" s="13" t="inlineStr">
        <is>
          <t>RX</t>
        </is>
      </c>
      <c r="M11" s="10">
        <f>IF(COUNTA(A11,D11:L11)=0,"",IF(OR(A11="",D11="",E11="",L11=""),"Faltan datos base",IF(B11="","Folio inexistente",IF(COUNTIFS($A$2:$A$201,A11,$D$2:$D$201,D11)&gt;1,"Área duplicada",IF(COUNTIFS(Parámetros!$A$2:$A$21,D11,Parámetros!$B$2:$B$21,"Sí")=0,"Área inactiva",IF(AND(E11="Con daño visible",OR(F11="",G11="",H11="",AND(Parámetros!$I$2="Sí",J11=""))),"Completar daño",IF(AND(E11="No visible",K11=""),"Explicar por qué no es visible",IF(AND(E11&lt;&gt;"Con daño visible",COUNTA(F11:J11)&gt;0),"Quitar detalle de daño","OK"))))))))</f>
        <v/>
      </c>
    </row>
    <row r="12">
      <c r="A12" s="13" t="n"/>
      <c r="B12" s="26">
        <f>IF(A12="","",IFERROR(VLOOKUP(A12,Recepciones!$A$2:$C$101,2,FALSE),""))</f>
        <v/>
      </c>
      <c r="C12" s="20">
        <f>IF(A12="","",IFERROR(VLOOKUP(A12,Recepciones!$A$2:$C$101,3,FALSE),""))</f>
        <v/>
      </c>
      <c r="D12" s="15" t="n"/>
      <c r="E12" s="15" t="n"/>
      <c r="F12" s="15" t="n"/>
      <c r="G12" s="15" t="n"/>
      <c r="H12" s="15" t="n"/>
      <c r="I12" s="27" t="n"/>
      <c r="J12" s="13" t="n"/>
      <c r="K12" s="15" t="n"/>
      <c r="L12" s="13" t="n"/>
      <c r="M12" s="17">
        <f>IF(COUNTA(A12,D12:L12)=0,"",IF(OR(A12="",D12="",E12="",L12=""),"Faltan datos base",IF(B12="","Folio inexistente",IF(COUNTIFS($A$2:$A$201,A12,$D$2:$D$201,D12)&gt;1,"Área duplicada",IF(COUNTIFS(Parámetros!$A$2:$A$21,D12,Parámetros!$B$2:$B$21,"Sí")=0,"Área inactiva",IF(AND(E12="Con daño visible",OR(F12="",G12="",H12="",AND(Parámetros!$I$2="Sí",J12=""))),"Completar daño",IF(AND(E12="No visible",K12=""),"Explicar por qué no es visible",IF(AND(E12&lt;&gt;"Con daño visible",COUNTA(F12:J12)&gt;0),"Quitar detalle de daño","OK"))))))))</f>
        <v/>
      </c>
    </row>
    <row r="13">
      <c r="A13" s="13" t="n"/>
      <c r="B13" s="24">
        <f>IF(A13="","",IFERROR(VLOOKUP(A13,Recepciones!$A$2:$C$101,2,FALSE),""))</f>
        <v/>
      </c>
      <c r="C13" s="8">
        <f>IF(A13="","",IFERROR(VLOOKUP(A13,Recepciones!$A$2:$C$101,3,FALSE),""))</f>
        <v/>
      </c>
      <c r="D13" s="15" t="n"/>
      <c r="E13" s="15" t="n"/>
      <c r="F13" s="15" t="n"/>
      <c r="G13" s="15" t="n"/>
      <c r="H13" s="15" t="n"/>
      <c r="I13" s="27" t="n"/>
      <c r="J13" s="13" t="n"/>
      <c r="K13" s="15" t="n"/>
      <c r="L13" s="13" t="n"/>
      <c r="M13" s="10">
        <f>IF(COUNTA(A13,D13:L13)=0,"",IF(OR(A13="",D13="",E13="",L13=""),"Faltan datos base",IF(B13="","Folio inexistente",IF(COUNTIFS($A$2:$A$201,A13,$D$2:$D$201,D13)&gt;1,"Área duplicada",IF(COUNTIFS(Parámetros!$A$2:$A$21,D13,Parámetros!$B$2:$B$21,"Sí")=0,"Área inactiva",IF(AND(E13="Con daño visible",OR(F13="",G13="",H13="",AND(Parámetros!$I$2="Sí",J13=""))),"Completar daño",IF(AND(E13="No visible",K13=""),"Explicar por qué no es visible",IF(AND(E13&lt;&gt;"Con daño visible",COUNTA(F13:J13)&gt;0),"Quitar detalle de daño","OK"))))))))</f>
        <v/>
      </c>
    </row>
    <row r="14">
      <c r="A14" s="13" t="n"/>
      <c r="B14" s="26">
        <f>IF(A14="","",IFERROR(VLOOKUP(A14,Recepciones!$A$2:$C$101,2,FALSE),""))</f>
        <v/>
      </c>
      <c r="C14" s="20">
        <f>IF(A14="","",IFERROR(VLOOKUP(A14,Recepciones!$A$2:$C$101,3,FALSE),""))</f>
        <v/>
      </c>
      <c r="D14" s="15" t="n"/>
      <c r="E14" s="15" t="n"/>
      <c r="F14" s="15" t="n"/>
      <c r="G14" s="15" t="n"/>
      <c r="H14" s="15" t="n"/>
      <c r="I14" s="27" t="n"/>
      <c r="J14" s="13" t="n"/>
      <c r="K14" s="15" t="n"/>
      <c r="L14" s="13" t="n"/>
      <c r="M14" s="17">
        <f>IF(COUNTA(A14,D14:L14)=0,"",IF(OR(A14="",D14="",E14="",L14=""),"Faltan datos base",IF(B14="","Folio inexistente",IF(COUNTIFS($A$2:$A$201,A14,$D$2:$D$201,D14)&gt;1,"Área duplicada",IF(COUNTIFS(Parámetros!$A$2:$A$21,D14,Parámetros!$B$2:$B$21,"Sí")=0,"Área inactiva",IF(AND(E14="Con daño visible",OR(F14="",G14="",H14="",AND(Parámetros!$I$2="Sí",J14=""))),"Completar daño",IF(AND(E14="No visible",K14=""),"Explicar por qué no es visible",IF(AND(E14&lt;&gt;"Con daño visible",COUNTA(F14:J14)&gt;0),"Quitar detalle de daño","OK"))))))))</f>
        <v/>
      </c>
    </row>
    <row r="15">
      <c r="A15" s="13" t="n"/>
      <c r="B15" s="24">
        <f>IF(A15="","",IFERROR(VLOOKUP(A15,Recepciones!$A$2:$C$101,2,FALSE),""))</f>
        <v/>
      </c>
      <c r="C15" s="8">
        <f>IF(A15="","",IFERROR(VLOOKUP(A15,Recepciones!$A$2:$C$101,3,FALSE),""))</f>
        <v/>
      </c>
      <c r="D15" s="15" t="n"/>
      <c r="E15" s="15" t="n"/>
      <c r="F15" s="15" t="n"/>
      <c r="G15" s="15" t="n"/>
      <c r="H15" s="15" t="n"/>
      <c r="I15" s="27" t="n"/>
      <c r="J15" s="13" t="n"/>
      <c r="K15" s="15" t="n"/>
      <c r="L15" s="13" t="n"/>
      <c r="M15" s="10">
        <f>IF(COUNTA(A15,D15:L15)=0,"",IF(OR(A15="",D15="",E15="",L15=""),"Faltan datos base",IF(B15="","Folio inexistente",IF(COUNTIFS($A$2:$A$201,A15,$D$2:$D$201,D15)&gt;1,"Área duplicada",IF(COUNTIFS(Parámetros!$A$2:$A$21,D15,Parámetros!$B$2:$B$21,"Sí")=0,"Área inactiva",IF(AND(E15="Con daño visible",OR(F15="",G15="",H15="",AND(Parámetros!$I$2="Sí",J15=""))),"Completar daño",IF(AND(E15="No visible",K15=""),"Explicar por qué no es visible",IF(AND(E15&lt;&gt;"Con daño visible",COUNTA(F15:J15)&gt;0),"Quitar detalle de daño","OK"))))))))</f>
        <v/>
      </c>
    </row>
    <row r="16">
      <c r="A16" s="13" t="n"/>
      <c r="B16" s="26">
        <f>IF(A16="","",IFERROR(VLOOKUP(A16,Recepciones!$A$2:$C$101,2,FALSE),""))</f>
        <v/>
      </c>
      <c r="C16" s="20">
        <f>IF(A16="","",IFERROR(VLOOKUP(A16,Recepciones!$A$2:$C$101,3,FALSE),""))</f>
        <v/>
      </c>
      <c r="D16" s="15" t="n"/>
      <c r="E16" s="15" t="n"/>
      <c r="F16" s="15" t="n"/>
      <c r="G16" s="15" t="n"/>
      <c r="H16" s="15" t="n"/>
      <c r="I16" s="27" t="n"/>
      <c r="J16" s="13" t="n"/>
      <c r="K16" s="15" t="n"/>
      <c r="L16" s="13" t="n"/>
      <c r="M16" s="17">
        <f>IF(COUNTA(A16,D16:L16)=0,"",IF(OR(A16="",D16="",E16="",L16=""),"Faltan datos base",IF(B16="","Folio inexistente",IF(COUNTIFS($A$2:$A$201,A16,$D$2:$D$201,D16)&gt;1,"Área duplicada",IF(COUNTIFS(Parámetros!$A$2:$A$21,D16,Parámetros!$B$2:$B$21,"Sí")=0,"Área inactiva",IF(AND(E16="Con daño visible",OR(F16="",G16="",H16="",AND(Parámetros!$I$2="Sí",J16=""))),"Completar daño",IF(AND(E16="No visible",K16=""),"Explicar por qué no es visible",IF(AND(E16&lt;&gt;"Con daño visible",COUNTA(F16:J16)&gt;0),"Quitar detalle de daño","OK"))))))))</f>
        <v/>
      </c>
    </row>
    <row r="17">
      <c r="A17" s="13" t="n"/>
      <c r="B17" s="24">
        <f>IF(A17="","",IFERROR(VLOOKUP(A17,Recepciones!$A$2:$C$101,2,FALSE),""))</f>
        <v/>
      </c>
      <c r="C17" s="8">
        <f>IF(A17="","",IFERROR(VLOOKUP(A17,Recepciones!$A$2:$C$101,3,FALSE),""))</f>
        <v/>
      </c>
      <c r="D17" s="15" t="n"/>
      <c r="E17" s="15" t="n"/>
      <c r="F17" s="15" t="n"/>
      <c r="G17" s="15" t="n"/>
      <c r="H17" s="15" t="n"/>
      <c r="I17" s="27" t="n"/>
      <c r="J17" s="13" t="n"/>
      <c r="K17" s="15" t="n"/>
      <c r="L17" s="13" t="n"/>
      <c r="M17" s="10">
        <f>IF(COUNTA(A17,D17:L17)=0,"",IF(OR(A17="",D17="",E17="",L17=""),"Faltan datos base",IF(B17="","Folio inexistente",IF(COUNTIFS($A$2:$A$201,A17,$D$2:$D$201,D17)&gt;1,"Área duplicada",IF(COUNTIFS(Parámetros!$A$2:$A$21,D17,Parámetros!$B$2:$B$21,"Sí")=0,"Área inactiva",IF(AND(E17="Con daño visible",OR(F17="",G17="",H17="",AND(Parámetros!$I$2="Sí",J17=""))),"Completar daño",IF(AND(E17="No visible",K17=""),"Explicar por qué no es visible",IF(AND(E17&lt;&gt;"Con daño visible",COUNTA(F17:J17)&gt;0),"Quitar detalle de daño","OK"))))))))</f>
        <v/>
      </c>
    </row>
    <row r="18">
      <c r="A18" s="13" t="n"/>
      <c r="B18" s="26">
        <f>IF(A18="","",IFERROR(VLOOKUP(A18,Recepciones!$A$2:$C$101,2,FALSE),""))</f>
        <v/>
      </c>
      <c r="C18" s="20">
        <f>IF(A18="","",IFERROR(VLOOKUP(A18,Recepciones!$A$2:$C$101,3,FALSE),""))</f>
        <v/>
      </c>
      <c r="D18" s="15" t="n"/>
      <c r="E18" s="15" t="n"/>
      <c r="F18" s="15" t="n"/>
      <c r="G18" s="15" t="n"/>
      <c r="H18" s="15" t="n"/>
      <c r="I18" s="27" t="n"/>
      <c r="J18" s="13" t="n"/>
      <c r="K18" s="15" t="n"/>
      <c r="L18" s="13" t="n"/>
      <c r="M18" s="17">
        <f>IF(COUNTA(A18,D18:L18)=0,"",IF(OR(A18="",D18="",E18="",L18=""),"Faltan datos base",IF(B18="","Folio inexistente",IF(COUNTIFS($A$2:$A$201,A18,$D$2:$D$201,D18)&gt;1,"Área duplicada",IF(COUNTIFS(Parámetros!$A$2:$A$21,D18,Parámetros!$B$2:$B$21,"Sí")=0,"Área inactiva",IF(AND(E18="Con daño visible",OR(F18="",G18="",H18="",AND(Parámetros!$I$2="Sí",J18=""))),"Completar daño",IF(AND(E18="No visible",K18=""),"Explicar por qué no es visible",IF(AND(E18&lt;&gt;"Con daño visible",COUNTA(F18:J18)&gt;0),"Quitar detalle de daño","OK"))))))))</f>
        <v/>
      </c>
    </row>
    <row r="19">
      <c r="A19" s="13" t="n"/>
      <c r="B19" s="24">
        <f>IF(A19="","",IFERROR(VLOOKUP(A19,Recepciones!$A$2:$C$101,2,FALSE),""))</f>
        <v/>
      </c>
      <c r="C19" s="8">
        <f>IF(A19="","",IFERROR(VLOOKUP(A19,Recepciones!$A$2:$C$101,3,FALSE),""))</f>
        <v/>
      </c>
      <c r="D19" s="15" t="n"/>
      <c r="E19" s="15" t="n"/>
      <c r="F19" s="15" t="n"/>
      <c r="G19" s="15" t="n"/>
      <c r="H19" s="15" t="n"/>
      <c r="I19" s="27" t="n"/>
      <c r="J19" s="13" t="n"/>
      <c r="K19" s="15" t="n"/>
      <c r="L19" s="13" t="n"/>
      <c r="M19" s="10">
        <f>IF(COUNTA(A19,D19:L19)=0,"",IF(OR(A19="",D19="",E19="",L19=""),"Faltan datos base",IF(B19="","Folio inexistente",IF(COUNTIFS($A$2:$A$201,A19,$D$2:$D$201,D19)&gt;1,"Área duplicada",IF(COUNTIFS(Parámetros!$A$2:$A$21,D19,Parámetros!$B$2:$B$21,"Sí")=0,"Área inactiva",IF(AND(E19="Con daño visible",OR(F19="",G19="",H19="",AND(Parámetros!$I$2="Sí",J19=""))),"Completar daño",IF(AND(E19="No visible",K19=""),"Explicar por qué no es visible",IF(AND(E19&lt;&gt;"Con daño visible",COUNTA(F19:J19)&gt;0),"Quitar detalle de daño","OK"))))))))</f>
        <v/>
      </c>
    </row>
    <row r="20">
      <c r="A20" s="13" t="n"/>
      <c r="B20" s="26">
        <f>IF(A20="","",IFERROR(VLOOKUP(A20,Recepciones!$A$2:$C$101,2,FALSE),""))</f>
        <v/>
      </c>
      <c r="C20" s="20">
        <f>IF(A20="","",IFERROR(VLOOKUP(A20,Recepciones!$A$2:$C$101,3,FALSE),""))</f>
        <v/>
      </c>
      <c r="D20" s="15" t="n"/>
      <c r="E20" s="15" t="n"/>
      <c r="F20" s="15" t="n"/>
      <c r="G20" s="15" t="n"/>
      <c r="H20" s="15" t="n"/>
      <c r="I20" s="27" t="n"/>
      <c r="J20" s="13" t="n"/>
      <c r="K20" s="15" t="n"/>
      <c r="L20" s="13" t="n"/>
      <c r="M20" s="17">
        <f>IF(COUNTA(A20,D20:L20)=0,"",IF(OR(A20="",D20="",E20="",L20=""),"Faltan datos base",IF(B20="","Folio inexistente",IF(COUNTIFS($A$2:$A$201,A20,$D$2:$D$201,D20)&gt;1,"Área duplicada",IF(COUNTIFS(Parámetros!$A$2:$A$21,D20,Parámetros!$B$2:$B$21,"Sí")=0,"Área inactiva",IF(AND(E20="Con daño visible",OR(F20="",G20="",H20="",AND(Parámetros!$I$2="Sí",J20=""))),"Completar daño",IF(AND(E20="No visible",K20=""),"Explicar por qué no es visible",IF(AND(E20&lt;&gt;"Con daño visible",COUNTA(F20:J20)&gt;0),"Quitar detalle de daño","OK"))))))))</f>
        <v/>
      </c>
    </row>
    <row r="21">
      <c r="A21" s="13" t="n"/>
      <c r="B21" s="24">
        <f>IF(A21="","",IFERROR(VLOOKUP(A21,Recepciones!$A$2:$C$101,2,FALSE),""))</f>
        <v/>
      </c>
      <c r="C21" s="8">
        <f>IF(A21="","",IFERROR(VLOOKUP(A21,Recepciones!$A$2:$C$101,3,FALSE),""))</f>
        <v/>
      </c>
      <c r="D21" s="15" t="n"/>
      <c r="E21" s="15" t="n"/>
      <c r="F21" s="15" t="n"/>
      <c r="G21" s="15" t="n"/>
      <c r="H21" s="15" t="n"/>
      <c r="I21" s="27" t="n"/>
      <c r="J21" s="13" t="n"/>
      <c r="K21" s="15" t="n"/>
      <c r="L21" s="13" t="n"/>
      <c r="M21" s="10">
        <f>IF(COUNTA(A21,D21:L21)=0,"",IF(OR(A21="",D21="",E21="",L21=""),"Faltan datos base",IF(B21="","Folio inexistente",IF(COUNTIFS($A$2:$A$201,A21,$D$2:$D$201,D21)&gt;1,"Área duplicada",IF(COUNTIFS(Parámetros!$A$2:$A$21,D21,Parámetros!$B$2:$B$21,"Sí")=0,"Área inactiva",IF(AND(E21="Con daño visible",OR(F21="",G21="",H21="",AND(Parámetros!$I$2="Sí",J21=""))),"Completar daño",IF(AND(E21="No visible",K21=""),"Explicar por qué no es visible",IF(AND(E21&lt;&gt;"Con daño visible",COUNTA(F21:J21)&gt;0),"Quitar detalle de daño","OK"))))))))</f>
        <v/>
      </c>
    </row>
    <row r="22">
      <c r="A22" s="13" t="n"/>
      <c r="B22" s="26">
        <f>IF(A22="","",IFERROR(VLOOKUP(A22,Recepciones!$A$2:$C$101,2,FALSE),""))</f>
        <v/>
      </c>
      <c r="C22" s="20">
        <f>IF(A22="","",IFERROR(VLOOKUP(A22,Recepciones!$A$2:$C$101,3,FALSE),""))</f>
        <v/>
      </c>
      <c r="D22" s="15" t="n"/>
      <c r="E22" s="15" t="n"/>
      <c r="F22" s="15" t="n"/>
      <c r="G22" s="15" t="n"/>
      <c r="H22" s="15" t="n"/>
      <c r="I22" s="27" t="n"/>
      <c r="J22" s="13" t="n"/>
      <c r="K22" s="15" t="n"/>
      <c r="L22" s="13" t="n"/>
      <c r="M22" s="17">
        <f>IF(COUNTA(A22,D22:L22)=0,"",IF(OR(A22="",D22="",E22="",L22=""),"Faltan datos base",IF(B22="","Folio inexistente",IF(COUNTIFS($A$2:$A$201,A22,$D$2:$D$201,D22)&gt;1,"Área duplicada",IF(COUNTIFS(Parámetros!$A$2:$A$21,D22,Parámetros!$B$2:$B$21,"Sí")=0,"Área inactiva",IF(AND(E22="Con daño visible",OR(F22="",G22="",H22="",AND(Parámetros!$I$2="Sí",J22=""))),"Completar daño",IF(AND(E22="No visible",K22=""),"Explicar por qué no es visible",IF(AND(E22&lt;&gt;"Con daño visible",COUNTA(F22:J22)&gt;0),"Quitar detalle de daño","OK"))))))))</f>
        <v/>
      </c>
    </row>
    <row r="23">
      <c r="A23" s="13" t="n"/>
      <c r="B23" s="24">
        <f>IF(A23="","",IFERROR(VLOOKUP(A23,Recepciones!$A$2:$C$101,2,FALSE),""))</f>
        <v/>
      </c>
      <c r="C23" s="8">
        <f>IF(A23="","",IFERROR(VLOOKUP(A23,Recepciones!$A$2:$C$101,3,FALSE),""))</f>
        <v/>
      </c>
      <c r="D23" s="15" t="n"/>
      <c r="E23" s="15" t="n"/>
      <c r="F23" s="15" t="n"/>
      <c r="G23" s="15" t="n"/>
      <c r="H23" s="15" t="n"/>
      <c r="I23" s="27" t="n"/>
      <c r="J23" s="13" t="n"/>
      <c r="K23" s="15" t="n"/>
      <c r="L23" s="13" t="n"/>
      <c r="M23" s="10">
        <f>IF(COUNTA(A23,D23:L23)=0,"",IF(OR(A23="",D23="",E23="",L23=""),"Faltan datos base",IF(B23="","Folio inexistente",IF(COUNTIFS($A$2:$A$201,A23,$D$2:$D$201,D23)&gt;1,"Área duplicada",IF(COUNTIFS(Parámetros!$A$2:$A$21,D23,Parámetros!$B$2:$B$21,"Sí")=0,"Área inactiva",IF(AND(E23="Con daño visible",OR(F23="",G23="",H23="",AND(Parámetros!$I$2="Sí",J23=""))),"Completar daño",IF(AND(E23="No visible",K23=""),"Explicar por qué no es visible",IF(AND(E23&lt;&gt;"Con daño visible",COUNTA(F23:J23)&gt;0),"Quitar detalle de daño","OK"))))))))</f>
        <v/>
      </c>
    </row>
    <row r="24">
      <c r="A24" s="13" t="n"/>
      <c r="B24" s="26">
        <f>IF(A24="","",IFERROR(VLOOKUP(A24,Recepciones!$A$2:$C$101,2,FALSE),""))</f>
        <v/>
      </c>
      <c r="C24" s="20">
        <f>IF(A24="","",IFERROR(VLOOKUP(A24,Recepciones!$A$2:$C$101,3,FALSE),""))</f>
        <v/>
      </c>
      <c r="D24" s="15" t="n"/>
      <c r="E24" s="15" t="n"/>
      <c r="F24" s="15" t="n"/>
      <c r="G24" s="15" t="n"/>
      <c r="H24" s="15" t="n"/>
      <c r="I24" s="27" t="n"/>
      <c r="J24" s="13" t="n"/>
      <c r="K24" s="15" t="n"/>
      <c r="L24" s="13" t="n"/>
      <c r="M24" s="17">
        <f>IF(COUNTA(A24,D24:L24)=0,"",IF(OR(A24="",D24="",E24="",L24=""),"Faltan datos base",IF(B24="","Folio inexistente",IF(COUNTIFS($A$2:$A$201,A24,$D$2:$D$201,D24)&gt;1,"Área duplicada",IF(COUNTIFS(Parámetros!$A$2:$A$21,D24,Parámetros!$B$2:$B$21,"Sí")=0,"Área inactiva",IF(AND(E24="Con daño visible",OR(F24="",G24="",H24="",AND(Parámetros!$I$2="Sí",J24=""))),"Completar daño",IF(AND(E24="No visible",K24=""),"Explicar por qué no es visible",IF(AND(E24&lt;&gt;"Con daño visible",COUNTA(F24:J24)&gt;0),"Quitar detalle de daño","OK"))))))))</f>
        <v/>
      </c>
    </row>
    <row r="25">
      <c r="A25" s="13" t="n"/>
      <c r="B25" s="24">
        <f>IF(A25="","",IFERROR(VLOOKUP(A25,Recepciones!$A$2:$C$101,2,FALSE),""))</f>
        <v/>
      </c>
      <c r="C25" s="8">
        <f>IF(A25="","",IFERROR(VLOOKUP(A25,Recepciones!$A$2:$C$101,3,FALSE),""))</f>
        <v/>
      </c>
      <c r="D25" s="15" t="n"/>
      <c r="E25" s="15" t="n"/>
      <c r="F25" s="15" t="n"/>
      <c r="G25" s="15" t="n"/>
      <c r="H25" s="15" t="n"/>
      <c r="I25" s="27" t="n"/>
      <c r="J25" s="13" t="n"/>
      <c r="K25" s="15" t="n"/>
      <c r="L25" s="13" t="n"/>
      <c r="M25" s="10">
        <f>IF(COUNTA(A25,D25:L25)=0,"",IF(OR(A25="",D25="",E25="",L25=""),"Faltan datos base",IF(B25="","Folio inexistente",IF(COUNTIFS($A$2:$A$201,A25,$D$2:$D$201,D25)&gt;1,"Área duplicada",IF(COUNTIFS(Parámetros!$A$2:$A$21,D25,Parámetros!$B$2:$B$21,"Sí")=0,"Área inactiva",IF(AND(E25="Con daño visible",OR(F25="",G25="",H25="",AND(Parámetros!$I$2="Sí",J25=""))),"Completar daño",IF(AND(E25="No visible",K25=""),"Explicar por qué no es visible",IF(AND(E25&lt;&gt;"Con daño visible",COUNTA(F25:J25)&gt;0),"Quitar detalle de daño","OK"))))))))</f>
        <v/>
      </c>
    </row>
    <row r="26">
      <c r="A26" s="13" t="n"/>
      <c r="B26" s="26">
        <f>IF(A26="","",IFERROR(VLOOKUP(A26,Recepciones!$A$2:$C$101,2,FALSE),""))</f>
        <v/>
      </c>
      <c r="C26" s="20">
        <f>IF(A26="","",IFERROR(VLOOKUP(A26,Recepciones!$A$2:$C$101,3,FALSE),""))</f>
        <v/>
      </c>
      <c r="D26" s="15" t="n"/>
      <c r="E26" s="15" t="n"/>
      <c r="F26" s="15" t="n"/>
      <c r="G26" s="15" t="n"/>
      <c r="H26" s="15" t="n"/>
      <c r="I26" s="27" t="n"/>
      <c r="J26" s="13" t="n"/>
      <c r="K26" s="15" t="n"/>
      <c r="L26" s="13" t="n"/>
      <c r="M26" s="17">
        <f>IF(COUNTA(A26,D26:L26)=0,"",IF(OR(A26="",D26="",E26="",L26=""),"Faltan datos base",IF(B26="","Folio inexistente",IF(COUNTIFS($A$2:$A$201,A26,$D$2:$D$201,D26)&gt;1,"Área duplicada",IF(COUNTIFS(Parámetros!$A$2:$A$21,D26,Parámetros!$B$2:$B$21,"Sí")=0,"Área inactiva",IF(AND(E26="Con daño visible",OR(F26="",G26="",H26="",AND(Parámetros!$I$2="Sí",J26=""))),"Completar daño",IF(AND(E26="No visible",K26=""),"Explicar por qué no es visible",IF(AND(E26&lt;&gt;"Con daño visible",COUNTA(F26:J26)&gt;0),"Quitar detalle de daño","OK"))))))))</f>
        <v/>
      </c>
    </row>
    <row r="27">
      <c r="A27" s="13" t="n"/>
      <c r="B27" s="24">
        <f>IF(A27="","",IFERROR(VLOOKUP(A27,Recepciones!$A$2:$C$101,2,FALSE),""))</f>
        <v/>
      </c>
      <c r="C27" s="8">
        <f>IF(A27="","",IFERROR(VLOOKUP(A27,Recepciones!$A$2:$C$101,3,FALSE),""))</f>
        <v/>
      </c>
      <c r="D27" s="15" t="n"/>
      <c r="E27" s="15" t="n"/>
      <c r="F27" s="15" t="n"/>
      <c r="G27" s="15" t="n"/>
      <c r="H27" s="15" t="n"/>
      <c r="I27" s="27" t="n"/>
      <c r="J27" s="13" t="n"/>
      <c r="K27" s="15" t="n"/>
      <c r="L27" s="13" t="n"/>
      <c r="M27" s="10">
        <f>IF(COUNTA(A27,D27:L27)=0,"",IF(OR(A27="",D27="",E27="",L27=""),"Faltan datos base",IF(B27="","Folio inexistente",IF(COUNTIFS($A$2:$A$201,A27,$D$2:$D$201,D27)&gt;1,"Área duplicada",IF(COUNTIFS(Parámetros!$A$2:$A$21,D27,Parámetros!$B$2:$B$21,"Sí")=0,"Área inactiva",IF(AND(E27="Con daño visible",OR(F27="",G27="",H27="",AND(Parámetros!$I$2="Sí",J27=""))),"Completar daño",IF(AND(E27="No visible",K27=""),"Explicar por qué no es visible",IF(AND(E27&lt;&gt;"Con daño visible",COUNTA(F27:J27)&gt;0),"Quitar detalle de daño","OK"))))))))</f>
        <v/>
      </c>
    </row>
    <row r="28">
      <c r="A28" s="13" t="n"/>
      <c r="B28" s="26">
        <f>IF(A28="","",IFERROR(VLOOKUP(A28,Recepciones!$A$2:$C$101,2,FALSE),""))</f>
        <v/>
      </c>
      <c r="C28" s="20">
        <f>IF(A28="","",IFERROR(VLOOKUP(A28,Recepciones!$A$2:$C$101,3,FALSE),""))</f>
        <v/>
      </c>
      <c r="D28" s="15" t="n"/>
      <c r="E28" s="15" t="n"/>
      <c r="F28" s="15" t="n"/>
      <c r="G28" s="15" t="n"/>
      <c r="H28" s="15" t="n"/>
      <c r="I28" s="27" t="n"/>
      <c r="J28" s="13" t="n"/>
      <c r="K28" s="15" t="n"/>
      <c r="L28" s="13" t="n"/>
      <c r="M28" s="17">
        <f>IF(COUNTA(A28,D28:L28)=0,"",IF(OR(A28="",D28="",E28="",L28=""),"Faltan datos base",IF(B28="","Folio inexistente",IF(COUNTIFS($A$2:$A$201,A28,$D$2:$D$201,D28)&gt;1,"Área duplicada",IF(COUNTIFS(Parámetros!$A$2:$A$21,D28,Parámetros!$B$2:$B$21,"Sí")=0,"Área inactiva",IF(AND(E28="Con daño visible",OR(F28="",G28="",H28="",AND(Parámetros!$I$2="Sí",J28=""))),"Completar daño",IF(AND(E28="No visible",K28=""),"Explicar por qué no es visible",IF(AND(E28&lt;&gt;"Con daño visible",COUNTA(F28:J28)&gt;0),"Quitar detalle de daño","OK"))))))))</f>
        <v/>
      </c>
    </row>
    <row r="29">
      <c r="A29" s="13" t="n"/>
      <c r="B29" s="24">
        <f>IF(A29="","",IFERROR(VLOOKUP(A29,Recepciones!$A$2:$C$101,2,FALSE),""))</f>
        <v/>
      </c>
      <c r="C29" s="8">
        <f>IF(A29="","",IFERROR(VLOOKUP(A29,Recepciones!$A$2:$C$101,3,FALSE),""))</f>
        <v/>
      </c>
      <c r="D29" s="15" t="n"/>
      <c r="E29" s="15" t="n"/>
      <c r="F29" s="15" t="n"/>
      <c r="G29" s="15" t="n"/>
      <c r="H29" s="15" t="n"/>
      <c r="I29" s="27" t="n"/>
      <c r="J29" s="13" t="n"/>
      <c r="K29" s="15" t="n"/>
      <c r="L29" s="13" t="n"/>
      <c r="M29" s="10">
        <f>IF(COUNTA(A29,D29:L29)=0,"",IF(OR(A29="",D29="",E29="",L29=""),"Faltan datos base",IF(B29="","Folio inexistente",IF(COUNTIFS($A$2:$A$201,A29,$D$2:$D$201,D29)&gt;1,"Área duplicada",IF(COUNTIFS(Parámetros!$A$2:$A$21,D29,Parámetros!$B$2:$B$21,"Sí")=0,"Área inactiva",IF(AND(E29="Con daño visible",OR(F29="",G29="",H29="",AND(Parámetros!$I$2="Sí",J29=""))),"Completar daño",IF(AND(E29="No visible",K29=""),"Explicar por qué no es visible",IF(AND(E29&lt;&gt;"Con daño visible",COUNTA(F29:J29)&gt;0),"Quitar detalle de daño","OK"))))))))</f>
        <v/>
      </c>
    </row>
    <row r="30">
      <c r="A30" s="13" t="n"/>
      <c r="B30" s="26">
        <f>IF(A30="","",IFERROR(VLOOKUP(A30,Recepciones!$A$2:$C$101,2,FALSE),""))</f>
        <v/>
      </c>
      <c r="C30" s="20">
        <f>IF(A30="","",IFERROR(VLOOKUP(A30,Recepciones!$A$2:$C$101,3,FALSE),""))</f>
        <v/>
      </c>
      <c r="D30" s="15" t="n"/>
      <c r="E30" s="15" t="n"/>
      <c r="F30" s="15" t="n"/>
      <c r="G30" s="15" t="n"/>
      <c r="H30" s="15" t="n"/>
      <c r="I30" s="27" t="n"/>
      <c r="J30" s="13" t="n"/>
      <c r="K30" s="15" t="n"/>
      <c r="L30" s="13" t="n"/>
      <c r="M30" s="17">
        <f>IF(COUNTA(A30,D30:L30)=0,"",IF(OR(A30="",D30="",E30="",L30=""),"Faltan datos base",IF(B30="","Folio inexistente",IF(COUNTIFS($A$2:$A$201,A30,$D$2:$D$201,D30)&gt;1,"Área duplicada",IF(COUNTIFS(Parámetros!$A$2:$A$21,D30,Parámetros!$B$2:$B$21,"Sí")=0,"Área inactiva",IF(AND(E30="Con daño visible",OR(F30="",G30="",H30="",AND(Parámetros!$I$2="Sí",J30=""))),"Completar daño",IF(AND(E30="No visible",K30=""),"Explicar por qué no es visible",IF(AND(E30&lt;&gt;"Con daño visible",COUNTA(F30:J30)&gt;0),"Quitar detalle de daño","OK"))))))))</f>
        <v/>
      </c>
    </row>
    <row r="31">
      <c r="A31" s="13" t="n"/>
      <c r="B31" s="24">
        <f>IF(A31="","",IFERROR(VLOOKUP(A31,Recepciones!$A$2:$C$101,2,FALSE),""))</f>
        <v/>
      </c>
      <c r="C31" s="8">
        <f>IF(A31="","",IFERROR(VLOOKUP(A31,Recepciones!$A$2:$C$101,3,FALSE),""))</f>
        <v/>
      </c>
      <c r="D31" s="15" t="n"/>
      <c r="E31" s="15" t="n"/>
      <c r="F31" s="15" t="n"/>
      <c r="G31" s="15" t="n"/>
      <c r="H31" s="15" t="n"/>
      <c r="I31" s="27" t="n"/>
      <c r="J31" s="13" t="n"/>
      <c r="K31" s="15" t="n"/>
      <c r="L31" s="13" t="n"/>
      <c r="M31" s="10">
        <f>IF(COUNTA(A31,D31:L31)=0,"",IF(OR(A31="",D31="",E31="",L31=""),"Faltan datos base",IF(B31="","Folio inexistente",IF(COUNTIFS($A$2:$A$201,A31,$D$2:$D$201,D31)&gt;1,"Área duplicada",IF(COUNTIFS(Parámetros!$A$2:$A$21,D31,Parámetros!$B$2:$B$21,"Sí")=0,"Área inactiva",IF(AND(E31="Con daño visible",OR(F31="",G31="",H31="",AND(Parámetros!$I$2="Sí",J31=""))),"Completar daño",IF(AND(E31="No visible",K31=""),"Explicar por qué no es visible",IF(AND(E31&lt;&gt;"Con daño visible",COUNTA(F31:J31)&gt;0),"Quitar detalle de daño","OK"))))))))</f>
        <v/>
      </c>
    </row>
    <row r="32">
      <c r="A32" s="13" t="n"/>
      <c r="B32" s="26">
        <f>IF(A32="","",IFERROR(VLOOKUP(A32,Recepciones!$A$2:$C$101,2,FALSE),""))</f>
        <v/>
      </c>
      <c r="C32" s="20">
        <f>IF(A32="","",IFERROR(VLOOKUP(A32,Recepciones!$A$2:$C$101,3,FALSE),""))</f>
        <v/>
      </c>
      <c r="D32" s="15" t="n"/>
      <c r="E32" s="15" t="n"/>
      <c r="F32" s="15" t="n"/>
      <c r="G32" s="15" t="n"/>
      <c r="H32" s="15" t="n"/>
      <c r="I32" s="27" t="n"/>
      <c r="J32" s="13" t="n"/>
      <c r="K32" s="15" t="n"/>
      <c r="L32" s="13" t="n"/>
      <c r="M32" s="17">
        <f>IF(COUNTA(A32,D32:L32)=0,"",IF(OR(A32="",D32="",E32="",L32=""),"Faltan datos base",IF(B32="","Folio inexistente",IF(COUNTIFS($A$2:$A$201,A32,$D$2:$D$201,D32)&gt;1,"Área duplicada",IF(COUNTIFS(Parámetros!$A$2:$A$21,D32,Parámetros!$B$2:$B$21,"Sí")=0,"Área inactiva",IF(AND(E32="Con daño visible",OR(F32="",G32="",H32="",AND(Parámetros!$I$2="Sí",J32=""))),"Completar daño",IF(AND(E32="No visible",K32=""),"Explicar por qué no es visible",IF(AND(E32&lt;&gt;"Con daño visible",COUNTA(F32:J32)&gt;0),"Quitar detalle de daño","OK"))))))))</f>
        <v/>
      </c>
    </row>
    <row r="33">
      <c r="A33" s="13" t="n"/>
      <c r="B33" s="24">
        <f>IF(A33="","",IFERROR(VLOOKUP(A33,Recepciones!$A$2:$C$101,2,FALSE),""))</f>
        <v/>
      </c>
      <c r="C33" s="8">
        <f>IF(A33="","",IFERROR(VLOOKUP(A33,Recepciones!$A$2:$C$101,3,FALSE),""))</f>
        <v/>
      </c>
      <c r="D33" s="15" t="n"/>
      <c r="E33" s="15" t="n"/>
      <c r="F33" s="15" t="n"/>
      <c r="G33" s="15" t="n"/>
      <c r="H33" s="15" t="n"/>
      <c r="I33" s="27" t="n"/>
      <c r="J33" s="13" t="n"/>
      <c r="K33" s="15" t="n"/>
      <c r="L33" s="13" t="n"/>
      <c r="M33" s="10">
        <f>IF(COUNTA(A33,D33:L33)=0,"",IF(OR(A33="",D33="",E33="",L33=""),"Faltan datos base",IF(B33="","Folio inexistente",IF(COUNTIFS($A$2:$A$201,A33,$D$2:$D$201,D33)&gt;1,"Área duplicada",IF(COUNTIFS(Parámetros!$A$2:$A$21,D33,Parámetros!$B$2:$B$21,"Sí")=0,"Área inactiva",IF(AND(E33="Con daño visible",OR(F33="",G33="",H33="",AND(Parámetros!$I$2="Sí",J33=""))),"Completar daño",IF(AND(E33="No visible",K33=""),"Explicar por qué no es visible",IF(AND(E33&lt;&gt;"Con daño visible",COUNTA(F33:J33)&gt;0),"Quitar detalle de daño","OK"))))))))</f>
        <v/>
      </c>
    </row>
    <row r="34">
      <c r="A34" s="13" t="n"/>
      <c r="B34" s="26">
        <f>IF(A34="","",IFERROR(VLOOKUP(A34,Recepciones!$A$2:$C$101,2,FALSE),""))</f>
        <v/>
      </c>
      <c r="C34" s="20">
        <f>IF(A34="","",IFERROR(VLOOKUP(A34,Recepciones!$A$2:$C$101,3,FALSE),""))</f>
        <v/>
      </c>
      <c r="D34" s="15" t="n"/>
      <c r="E34" s="15" t="n"/>
      <c r="F34" s="15" t="n"/>
      <c r="G34" s="15" t="n"/>
      <c r="H34" s="15" t="n"/>
      <c r="I34" s="27" t="n"/>
      <c r="J34" s="13" t="n"/>
      <c r="K34" s="15" t="n"/>
      <c r="L34" s="13" t="n"/>
      <c r="M34" s="17">
        <f>IF(COUNTA(A34,D34:L34)=0,"",IF(OR(A34="",D34="",E34="",L34=""),"Faltan datos base",IF(B34="","Folio inexistente",IF(COUNTIFS($A$2:$A$201,A34,$D$2:$D$201,D34)&gt;1,"Área duplicada",IF(COUNTIFS(Parámetros!$A$2:$A$21,D34,Parámetros!$B$2:$B$21,"Sí")=0,"Área inactiva",IF(AND(E34="Con daño visible",OR(F34="",G34="",H34="",AND(Parámetros!$I$2="Sí",J34=""))),"Completar daño",IF(AND(E34="No visible",K34=""),"Explicar por qué no es visible",IF(AND(E34&lt;&gt;"Con daño visible",COUNTA(F34:J34)&gt;0),"Quitar detalle de daño","OK"))))))))</f>
        <v/>
      </c>
    </row>
    <row r="35">
      <c r="A35" s="13" t="n"/>
      <c r="B35" s="24">
        <f>IF(A35="","",IFERROR(VLOOKUP(A35,Recepciones!$A$2:$C$101,2,FALSE),""))</f>
        <v/>
      </c>
      <c r="C35" s="8">
        <f>IF(A35="","",IFERROR(VLOOKUP(A35,Recepciones!$A$2:$C$101,3,FALSE),""))</f>
        <v/>
      </c>
      <c r="D35" s="15" t="n"/>
      <c r="E35" s="15" t="n"/>
      <c r="F35" s="15" t="n"/>
      <c r="G35" s="15" t="n"/>
      <c r="H35" s="15" t="n"/>
      <c r="I35" s="27" t="n"/>
      <c r="J35" s="13" t="n"/>
      <c r="K35" s="15" t="n"/>
      <c r="L35" s="13" t="n"/>
      <c r="M35" s="10">
        <f>IF(COUNTA(A35,D35:L35)=0,"",IF(OR(A35="",D35="",E35="",L35=""),"Faltan datos base",IF(B35="","Folio inexistente",IF(COUNTIFS($A$2:$A$201,A35,$D$2:$D$201,D35)&gt;1,"Área duplicada",IF(COUNTIFS(Parámetros!$A$2:$A$21,D35,Parámetros!$B$2:$B$21,"Sí")=0,"Área inactiva",IF(AND(E35="Con daño visible",OR(F35="",G35="",H35="",AND(Parámetros!$I$2="Sí",J35=""))),"Completar daño",IF(AND(E35="No visible",K35=""),"Explicar por qué no es visible",IF(AND(E35&lt;&gt;"Con daño visible",COUNTA(F35:J35)&gt;0),"Quitar detalle de daño","OK"))))))))</f>
        <v/>
      </c>
    </row>
    <row r="36">
      <c r="A36" s="13" t="n"/>
      <c r="B36" s="26">
        <f>IF(A36="","",IFERROR(VLOOKUP(A36,Recepciones!$A$2:$C$101,2,FALSE),""))</f>
        <v/>
      </c>
      <c r="C36" s="20">
        <f>IF(A36="","",IFERROR(VLOOKUP(A36,Recepciones!$A$2:$C$101,3,FALSE),""))</f>
        <v/>
      </c>
      <c r="D36" s="15" t="n"/>
      <c r="E36" s="15" t="n"/>
      <c r="F36" s="15" t="n"/>
      <c r="G36" s="15" t="n"/>
      <c r="H36" s="15" t="n"/>
      <c r="I36" s="27" t="n"/>
      <c r="J36" s="13" t="n"/>
      <c r="K36" s="15" t="n"/>
      <c r="L36" s="13" t="n"/>
      <c r="M36" s="17">
        <f>IF(COUNTA(A36,D36:L36)=0,"",IF(OR(A36="",D36="",E36="",L36=""),"Faltan datos base",IF(B36="","Folio inexistente",IF(COUNTIFS($A$2:$A$201,A36,$D$2:$D$201,D36)&gt;1,"Área duplicada",IF(COUNTIFS(Parámetros!$A$2:$A$21,D36,Parámetros!$B$2:$B$21,"Sí")=0,"Área inactiva",IF(AND(E36="Con daño visible",OR(F36="",G36="",H36="",AND(Parámetros!$I$2="Sí",J36=""))),"Completar daño",IF(AND(E36="No visible",K36=""),"Explicar por qué no es visible",IF(AND(E36&lt;&gt;"Con daño visible",COUNTA(F36:J36)&gt;0),"Quitar detalle de daño","OK"))))))))</f>
        <v/>
      </c>
    </row>
    <row r="37">
      <c r="A37" s="13" t="n"/>
      <c r="B37" s="24">
        <f>IF(A37="","",IFERROR(VLOOKUP(A37,Recepciones!$A$2:$C$101,2,FALSE),""))</f>
        <v/>
      </c>
      <c r="C37" s="8">
        <f>IF(A37="","",IFERROR(VLOOKUP(A37,Recepciones!$A$2:$C$101,3,FALSE),""))</f>
        <v/>
      </c>
      <c r="D37" s="15" t="n"/>
      <c r="E37" s="15" t="n"/>
      <c r="F37" s="15" t="n"/>
      <c r="G37" s="15" t="n"/>
      <c r="H37" s="15" t="n"/>
      <c r="I37" s="27" t="n"/>
      <c r="J37" s="13" t="n"/>
      <c r="K37" s="15" t="n"/>
      <c r="L37" s="13" t="n"/>
      <c r="M37" s="10">
        <f>IF(COUNTA(A37,D37:L37)=0,"",IF(OR(A37="",D37="",E37="",L37=""),"Faltan datos base",IF(B37="","Folio inexistente",IF(COUNTIFS($A$2:$A$201,A37,$D$2:$D$201,D37)&gt;1,"Área duplicada",IF(COUNTIFS(Parámetros!$A$2:$A$21,D37,Parámetros!$B$2:$B$21,"Sí")=0,"Área inactiva",IF(AND(E37="Con daño visible",OR(F37="",G37="",H37="",AND(Parámetros!$I$2="Sí",J37=""))),"Completar daño",IF(AND(E37="No visible",K37=""),"Explicar por qué no es visible",IF(AND(E37&lt;&gt;"Con daño visible",COUNTA(F37:J37)&gt;0),"Quitar detalle de daño","OK"))))))))</f>
        <v/>
      </c>
    </row>
    <row r="38">
      <c r="A38" s="13" t="n"/>
      <c r="B38" s="26">
        <f>IF(A38="","",IFERROR(VLOOKUP(A38,Recepciones!$A$2:$C$101,2,FALSE),""))</f>
        <v/>
      </c>
      <c r="C38" s="20">
        <f>IF(A38="","",IFERROR(VLOOKUP(A38,Recepciones!$A$2:$C$101,3,FALSE),""))</f>
        <v/>
      </c>
      <c r="D38" s="15" t="n"/>
      <c r="E38" s="15" t="n"/>
      <c r="F38" s="15" t="n"/>
      <c r="G38" s="15" t="n"/>
      <c r="H38" s="15" t="n"/>
      <c r="I38" s="27" t="n"/>
      <c r="J38" s="13" t="n"/>
      <c r="K38" s="15" t="n"/>
      <c r="L38" s="13" t="n"/>
      <c r="M38" s="17">
        <f>IF(COUNTA(A38,D38:L38)=0,"",IF(OR(A38="",D38="",E38="",L38=""),"Faltan datos base",IF(B38="","Folio inexistente",IF(COUNTIFS($A$2:$A$201,A38,$D$2:$D$201,D38)&gt;1,"Área duplicada",IF(COUNTIFS(Parámetros!$A$2:$A$21,D38,Parámetros!$B$2:$B$21,"Sí")=0,"Área inactiva",IF(AND(E38="Con daño visible",OR(F38="",G38="",H38="",AND(Parámetros!$I$2="Sí",J38=""))),"Completar daño",IF(AND(E38="No visible",K38=""),"Explicar por qué no es visible",IF(AND(E38&lt;&gt;"Con daño visible",COUNTA(F38:J38)&gt;0),"Quitar detalle de daño","OK"))))))))</f>
        <v/>
      </c>
    </row>
    <row r="39">
      <c r="A39" s="13" t="n"/>
      <c r="B39" s="24">
        <f>IF(A39="","",IFERROR(VLOOKUP(A39,Recepciones!$A$2:$C$101,2,FALSE),""))</f>
        <v/>
      </c>
      <c r="C39" s="8">
        <f>IF(A39="","",IFERROR(VLOOKUP(A39,Recepciones!$A$2:$C$101,3,FALSE),""))</f>
        <v/>
      </c>
      <c r="D39" s="15" t="n"/>
      <c r="E39" s="15" t="n"/>
      <c r="F39" s="15" t="n"/>
      <c r="G39" s="15" t="n"/>
      <c r="H39" s="15" t="n"/>
      <c r="I39" s="27" t="n"/>
      <c r="J39" s="13" t="n"/>
      <c r="K39" s="15" t="n"/>
      <c r="L39" s="13" t="n"/>
      <c r="M39" s="10">
        <f>IF(COUNTA(A39,D39:L39)=0,"",IF(OR(A39="",D39="",E39="",L39=""),"Faltan datos base",IF(B39="","Folio inexistente",IF(COUNTIFS($A$2:$A$201,A39,$D$2:$D$201,D39)&gt;1,"Área duplicada",IF(COUNTIFS(Parámetros!$A$2:$A$21,D39,Parámetros!$B$2:$B$21,"Sí")=0,"Área inactiva",IF(AND(E39="Con daño visible",OR(F39="",G39="",H39="",AND(Parámetros!$I$2="Sí",J39=""))),"Completar daño",IF(AND(E39="No visible",K39=""),"Explicar por qué no es visible",IF(AND(E39&lt;&gt;"Con daño visible",COUNTA(F39:J39)&gt;0),"Quitar detalle de daño","OK"))))))))</f>
        <v/>
      </c>
    </row>
    <row r="40">
      <c r="A40" s="13" t="n"/>
      <c r="B40" s="26">
        <f>IF(A40="","",IFERROR(VLOOKUP(A40,Recepciones!$A$2:$C$101,2,FALSE),""))</f>
        <v/>
      </c>
      <c r="C40" s="20">
        <f>IF(A40="","",IFERROR(VLOOKUP(A40,Recepciones!$A$2:$C$101,3,FALSE),""))</f>
        <v/>
      </c>
      <c r="D40" s="15" t="n"/>
      <c r="E40" s="15" t="n"/>
      <c r="F40" s="15" t="n"/>
      <c r="G40" s="15" t="n"/>
      <c r="H40" s="15" t="n"/>
      <c r="I40" s="27" t="n"/>
      <c r="J40" s="13" t="n"/>
      <c r="K40" s="15" t="n"/>
      <c r="L40" s="13" t="n"/>
      <c r="M40" s="17">
        <f>IF(COUNTA(A40,D40:L40)=0,"",IF(OR(A40="",D40="",E40="",L40=""),"Faltan datos base",IF(B40="","Folio inexistente",IF(COUNTIFS($A$2:$A$201,A40,$D$2:$D$201,D40)&gt;1,"Área duplicada",IF(COUNTIFS(Parámetros!$A$2:$A$21,D40,Parámetros!$B$2:$B$21,"Sí")=0,"Área inactiva",IF(AND(E40="Con daño visible",OR(F40="",G40="",H40="",AND(Parámetros!$I$2="Sí",J40=""))),"Completar daño",IF(AND(E40="No visible",K40=""),"Explicar por qué no es visible",IF(AND(E40&lt;&gt;"Con daño visible",COUNTA(F40:J40)&gt;0),"Quitar detalle de daño","OK"))))))))</f>
        <v/>
      </c>
    </row>
    <row r="41">
      <c r="A41" s="13" t="n"/>
      <c r="B41" s="24">
        <f>IF(A41="","",IFERROR(VLOOKUP(A41,Recepciones!$A$2:$C$101,2,FALSE),""))</f>
        <v/>
      </c>
      <c r="C41" s="8">
        <f>IF(A41="","",IFERROR(VLOOKUP(A41,Recepciones!$A$2:$C$101,3,FALSE),""))</f>
        <v/>
      </c>
      <c r="D41" s="15" t="n"/>
      <c r="E41" s="15" t="n"/>
      <c r="F41" s="15" t="n"/>
      <c r="G41" s="15" t="n"/>
      <c r="H41" s="15" t="n"/>
      <c r="I41" s="27" t="n"/>
      <c r="J41" s="13" t="n"/>
      <c r="K41" s="15" t="n"/>
      <c r="L41" s="13" t="n"/>
      <c r="M41" s="10">
        <f>IF(COUNTA(A41,D41:L41)=0,"",IF(OR(A41="",D41="",E41="",L41=""),"Faltan datos base",IF(B41="","Folio inexistente",IF(COUNTIFS($A$2:$A$201,A41,$D$2:$D$201,D41)&gt;1,"Área duplicada",IF(COUNTIFS(Parámetros!$A$2:$A$21,D41,Parámetros!$B$2:$B$21,"Sí")=0,"Área inactiva",IF(AND(E41="Con daño visible",OR(F41="",G41="",H41="",AND(Parámetros!$I$2="Sí",J41=""))),"Completar daño",IF(AND(E41="No visible",K41=""),"Explicar por qué no es visible",IF(AND(E41&lt;&gt;"Con daño visible",COUNTA(F41:J41)&gt;0),"Quitar detalle de daño","OK"))))))))</f>
        <v/>
      </c>
    </row>
    <row r="42">
      <c r="A42" s="13" t="n"/>
      <c r="B42" s="26">
        <f>IF(A42="","",IFERROR(VLOOKUP(A42,Recepciones!$A$2:$C$101,2,FALSE),""))</f>
        <v/>
      </c>
      <c r="C42" s="20">
        <f>IF(A42="","",IFERROR(VLOOKUP(A42,Recepciones!$A$2:$C$101,3,FALSE),""))</f>
        <v/>
      </c>
      <c r="D42" s="15" t="n"/>
      <c r="E42" s="15" t="n"/>
      <c r="F42" s="15" t="n"/>
      <c r="G42" s="15" t="n"/>
      <c r="H42" s="15" t="n"/>
      <c r="I42" s="27" t="n"/>
      <c r="J42" s="13" t="n"/>
      <c r="K42" s="15" t="n"/>
      <c r="L42" s="13" t="n"/>
      <c r="M42" s="17">
        <f>IF(COUNTA(A42,D42:L42)=0,"",IF(OR(A42="",D42="",E42="",L42=""),"Faltan datos base",IF(B42="","Folio inexistente",IF(COUNTIFS($A$2:$A$201,A42,$D$2:$D$201,D42)&gt;1,"Área duplicada",IF(COUNTIFS(Parámetros!$A$2:$A$21,D42,Parámetros!$B$2:$B$21,"Sí")=0,"Área inactiva",IF(AND(E42="Con daño visible",OR(F42="",G42="",H42="",AND(Parámetros!$I$2="Sí",J42=""))),"Completar daño",IF(AND(E42="No visible",K42=""),"Explicar por qué no es visible",IF(AND(E42&lt;&gt;"Con daño visible",COUNTA(F42:J42)&gt;0),"Quitar detalle de daño","OK"))))))))</f>
        <v/>
      </c>
    </row>
    <row r="43">
      <c r="A43" s="13" t="n"/>
      <c r="B43" s="24">
        <f>IF(A43="","",IFERROR(VLOOKUP(A43,Recepciones!$A$2:$C$101,2,FALSE),""))</f>
        <v/>
      </c>
      <c r="C43" s="8">
        <f>IF(A43="","",IFERROR(VLOOKUP(A43,Recepciones!$A$2:$C$101,3,FALSE),""))</f>
        <v/>
      </c>
      <c r="D43" s="15" t="n"/>
      <c r="E43" s="15" t="n"/>
      <c r="F43" s="15" t="n"/>
      <c r="G43" s="15" t="n"/>
      <c r="H43" s="15" t="n"/>
      <c r="I43" s="27" t="n"/>
      <c r="J43" s="13" t="n"/>
      <c r="K43" s="15" t="n"/>
      <c r="L43" s="13" t="n"/>
      <c r="M43" s="10">
        <f>IF(COUNTA(A43,D43:L43)=0,"",IF(OR(A43="",D43="",E43="",L43=""),"Faltan datos base",IF(B43="","Folio inexistente",IF(COUNTIFS($A$2:$A$201,A43,$D$2:$D$201,D43)&gt;1,"Área duplicada",IF(COUNTIFS(Parámetros!$A$2:$A$21,D43,Parámetros!$B$2:$B$21,"Sí")=0,"Área inactiva",IF(AND(E43="Con daño visible",OR(F43="",G43="",H43="",AND(Parámetros!$I$2="Sí",J43=""))),"Completar daño",IF(AND(E43="No visible",K43=""),"Explicar por qué no es visible",IF(AND(E43&lt;&gt;"Con daño visible",COUNTA(F43:J43)&gt;0),"Quitar detalle de daño","OK"))))))))</f>
        <v/>
      </c>
    </row>
    <row r="44">
      <c r="A44" s="13" t="n"/>
      <c r="B44" s="26">
        <f>IF(A44="","",IFERROR(VLOOKUP(A44,Recepciones!$A$2:$C$101,2,FALSE),""))</f>
        <v/>
      </c>
      <c r="C44" s="20">
        <f>IF(A44="","",IFERROR(VLOOKUP(A44,Recepciones!$A$2:$C$101,3,FALSE),""))</f>
        <v/>
      </c>
      <c r="D44" s="15" t="n"/>
      <c r="E44" s="15" t="n"/>
      <c r="F44" s="15" t="n"/>
      <c r="G44" s="15" t="n"/>
      <c r="H44" s="15" t="n"/>
      <c r="I44" s="27" t="n"/>
      <c r="J44" s="13" t="n"/>
      <c r="K44" s="15" t="n"/>
      <c r="L44" s="13" t="n"/>
      <c r="M44" s="17">
        <f>IF(COUNTA(A44,D44:L44)=0,"",IF(OR(A44="",D44="",E44="",L44=""),"Faltan datos base",IF(B44="","Folio inexistente",IF(COUNTIFS($A$2:$A$201,A44,$D$2:$D$201,D44)&gt;1,"Área duplicada",IF(COUNTIFS(Parámetros!$A$2:$A$21,D44,Parámetros!$B$2:$B$21,"Sí")=0,"Área inactiva",IF(AND(E44="Con daño visible",OR(F44="",G44="",H44="",AND(Parámetros!$I$2="Sí",J44=""))),"Completar daño",IF(AND(E44="No visible",K44=""),"Explicar por qué no es visible",IF(AND(E44&lt;&gt;"Con daño visible",COUNTA(F44:J44)&gt;0),"Quitar detalle de daño","OK"))))))))</f>
        <v/>
      </c>
    </row>
    <row r="45">
      <c r="A45" s="13" t="n"/>
      <c r="B45" s="24">
        <f>IF(A45="","",IFERROR(VLOOKUP(A45,Recepciones!$A$2:$C$101,2,FALSE),""))</f>
        <v/>
      </c>
      <c r="C45" s="8">
        <f>IF(A45="","",IFERROR(VLOOKUP(A45,Recepciones!$A$2:$C$101,3,FALSE),""))</f>
        <v/>
      </c>
      <c r="D45" s="15" t="n"/>
      <c r="E45" s="15" t="n"/>
      <c r="F45" s="15" t="n"/>
      <c r="G45" s="15" t="n"/>
      <c r="H45" s="15" t="n"/>
      <c r="I45" s="27" t="n"/>
      <c r="J45" s="13" t="n"/>
      <c r="K45" s="15" t="n"/>
      <c r="L45" s="13" t="n"/>
      <c r="M45" s="10">
        <f>IF(COUNTA(A45,D45:L45)=0,"",IF(OR(A45="",D45="",E45="",L45=""),"Faltan datos base",IF(B45="","Folio inexistente",IF(COUNTIFS($A$2:$A$201,A45,$D$2:$D$201,D45)&gt;1,"Área duplicada",IF(COUNTIFS(Parámetros!$A$2:$A$21,D45,Parámetros!$B$2:$B$21,"Sí")=0,"Área inactiva",IF(AND(E45="Con daño visible",OR(F45="",G45="",H45="",AND(Parámetros!$I$2="Sí",J45=""))),"Completar daño",IF(AND(E45="No visible",K45=""),"Explicar por qué no es visible",IF(AND(E45&lt;&gt;"Con daño visible",COUNTA(F45:J45)&gt;0),"Quitar detalle de daño","OK"))))))))</f>
        <v/>
      </c>
    </row>
    <row r="46">
      <c r="A46" s="13" t="n"/>
      <c r="B46" s="26">
        <f>IF(A46="","",IFERROR(VLOOKUP(A46,Recepciones!$A$2:$C$101,2,FALSE),""))</f>
        <v/>
      </c>
      <c r="C46" s="20">
        <f>IF(A46="","",IFERROR(VLOOKUP(A46,Recepciones!$A$2:$C$101,3,FALSE),""))</f>
        <v/>
      </c>
      <c r="D46" s="15" t="n"/>
      <c r="E46" s="15" t="n"/>
      <c r="F46" s="15" t="n"/>
      <c r="G46" s="15" t="n"/>
      <c r="H46" s="15" t="n"/>
      <c r="I46" s="27" t="n"/>
      <c r="J46" s="13" t="n"/>
      <c r="K46" s="15" t="n"/>
      <c r="L46" s="13" t="n"/>
      <c r="M46" s="17">
        <f>IF(COUNTA(A46,D46:L46)=0,"",IF(OR(A46="",D46="",E46="",L46=""),"Faltan datos base",IF(B46="","Folio inexistente",IF(COUNTIFS($A$2:$A$201,A46,$D$2:$D$201,D46)&gt;1,"Área duplicada",IF(COUNTIFS(Parámetros!$A$2:$A$21,D46,Parámetros!$B$2:$B$21,"Sí")=0,"Área inactiva",IF(AND(E46="Con daño visible",OR(F46="",G46="",H46="",AND(Parámetros!$I$2="Sí",J46=""))),"Completar daño",IF(AND(E46="No visible",K46=""),"Explicar por qué no es visible",IF(AND(E46&lt;&gt;"Con daño visible",COUNTA(F46:J46)&gt;0),"Quitar detalle de daño","OK"))))))))</f>
        <v/>
      </c>
    </row>
    <row r="47">
      <c r="A47" s="13" t="n"/>
      <c r="B47" s="24">
        <f>IF(A47="","",IFERROR(VLOOKUP(A47,Recepciones!$A$2:$C$101,2,FALSE),""))</f>
        <v/>
      </c>
      <c r="C47" s="8">
        <f>IF(A47="","",IFERROR(VLOOKUP(A47,Recepciones!$A$2:$C$101,3,FALSE),""))</f>
        <v/>
      </c>
      <c r="D47" s="15" t="n"/>
      <c r="E47" s="15" t="n"/>
      <c r="F47" s="15" t="n"/>
      <c r="G47" s="15" t="n"/>
      <c r="H47" s="15" t="n"/>
      <c r="I47" s="27" t="n"/>
      <c r="J47" s="13" t="n"/>
      <c r="K47" s="15" t="n"/>
      <c r="L47" s="13" t="n"/>
      <c r="M47" s="10">
        <f>IF(COUNTA(A47,D47:L47)=0,"",IF(OR(A47="",D47="",E47="",L47=""),"Faltan datos base",IF(B47="","Folio inexistente",IF(COUNTIFS($A$2:$A$201,A47,$D$2:$D$201,D47)&gt;1,"Área duplicada",IF(COUNTIFS(Parámetros!$A$2:$A$21,D47,Parámetros!$B$2:$B$21,"Sí")=0,"Área inactiva",IF(AND(E47="Con daño visible",OR(F47="",G47="",H47="",AND(Parámetros!$I$2="Sí",J47=""))),"Completar daño",IF(AND(E47="No visible",K47=""),"Explicar por qué no es visible",IF(AND(E47&lt;&gt;"Con daño visible",COUNTA(F47:J47)&gt;0),"Quitar detalle de daño","OK"))))))))</f>
        <v/>
      </c>
    </row>
    <row r="48">
      <c r="A48" s="13" t="n"/>
      <c r="B48" s="26">
        <f>IF(A48="","",IFERROR(VLOOKUP(A48,Recepciones!$A$2:$C$101,2,FALSE),""))</f>
        <v/>
      </c>
      <c r="C48" s="20">
        <f>IF(A48="","",IFERROR(VLOOKUP(A48,Recepciones!$A$2:$C$101,3,FALSE),""))</f>
        <v/>
      </c>
      <c r="D48" s="15" t="n"/>
      <c r="E48" s="15" t="n"/>
      <c r="F48" s="15" t="n"/>
      <c r="G48" s="15" t="n"/>
      <c r="H48" s="15" t="n"/>
      <c r="I48" s="27" t="n"/>
      <c r="J48" s="13" t="n"/>
      <c r="K48" s="15" t="n"/>
      <c r="L48" s="13" t="n"/>
      <c r="M48" s="17">
        <f>IF(COUNTA(A48,D48:L48)=0,"",IF(OR(A48="",D48="",E48="",L48=""),"Faltan datos base",IF(B48="","Folio inexistente",IF(COUNTIFS($A$2:$A$201,A48,$D$2:$D$201,D48)&gt;1,"Área duplicada",IF(COUNTIFS(Parámetros!$A$2:$A$21,D48,Parámetros!$B$2:$B$21,"Sí")=0,"Área inactiva",IF(AND(E48="Con daño visible",OR(F48="",G48="",H48="",AND(Parámetros!$I$2="Sí",J48=""))),"Completar daño",IF(AND(E48="No visible",K48=""),"Explicar por qué no es visible",IF(AND(E48&lt;&gt;"Con daño visible",COUNTA(F48:J48)&gt;0),"Quitar detalle de daño","OK"))))))))</f>
        <v/>
      </c>
    </row>
    <row r="49">
      <c r="A49" s="13" t="n"/>
      <c r="B49" s="24">
        <f>IF(A49="","",IFERROR(VLOOKUP(A49,Recepciones!$A$2:$C$101,2,FALSE),""))</f>
        <v/>
      </c>
      <c r="C49" s="8">
        <f>IF(A49="","",IFERROR(VLOOKUP(A49,Recepciones!$A$2:$C$101,3,FALSE),""))</f>
        <v/>
      </c>
      <c r="D49" s="15" t="n"/>
      <c r="E49" s="15" t="n"/>
      <c r="F49" s="15" t="n"/>
      <c r="G49" s="15" t="n"/>
      <c r="H49" s="15" t="n"/>
      <c r="I49" s="27" t="n"/>
      <c r="J49" s="13" t="n"/>
      <c r="K49" s="15" t="n"/>
      <c r="L49" s="13" t="n"/>
      <c r="M49" s="10">
        <f>IF(COUNTA(A49,D49:L49)=0,"",IF(OR(A49="",D49="",E49="",L49=""),"Faltan datos base",IF(B49="","Folio inexistente",IF(COUNTIFS($A$2:$A$201,A49,$D$2:$D$201,D49)&gt;1,"Área duplicada",IF(COUNTIFS(Parámetros!$A$2:$A$21,D49,Parámetros!$B$2:$B$21,"Sí")=0,"Área inactiva",IF(AND(E49="Con daño visible",OR(F49="",G49="",H49="",AND(Parámetros!$I$2="Sí",J49=""))),"Completar daño",IF(AND(E49="No visible",K49=""),"Explicar por qué no es visible",IF(AND(E49&lt;&gt;"Con daño visible",COUNTA(F49:J49)&gt;0),"Quitar detalle de daño","OK"))))))))</f>
        <v/>
      </c>
    </row>
    <row r="50">
      <c r="A50" s="13" t="n"/>
      <c r="B50" s="26">
        <f>IF(A50="","",IFERROR(VLOOKUP(A50,Recepciones!$A$2:$C$101,2,FALSE),""))</f>
        <v/>
      </c>
      <c r="C50" s="20">
        <f>IF(A50="","",IFERROR(VLOOKUP(A50,Recepciones!$A$2:$C$101,3,FALSE),""))</f>
        <v/>
      </c>
      <c r="D50" s="15" t="n"/>
      <c r="E50" s="15" t="n"/>
      <c r="F50" s="15" t="n"/>
      <c r="G50" s="15" t="n"/>
      <c r="H50" s="15" t="n"/>
      <c r="I50" s="27" t="n"/>
      <c r="J50" s="13" t="n"/>
      <c r="K50" s="15" t="n"/>
      <c r="L50" s="13" t="n"/>
      <c r="M50" s="17">
        <f>IF(COUNTA(A50,D50:L50)=0,"",IF(OR(A50="",D50="",E50="",L50=""),"Faltan datos base",IF(B50="","Folio inexistente",IF(COUNTIFS($A$2:$A$201,A50,$D$2:$D$201,D50)&gt;1,"Área duplicada",IF(COUNTIFS(Parámetros!$A$2:$A$21,D50,Parámetros!$B$2:$B$21,"Sí")=0,"Área inactiva",IF(AND(E50="Con daño visible",OR(F50="",G50="",H50="",AND(Parámetros!$I$2="Sí",J50=""))),"Completar daño",IF(AND(E50="No visible",K50=""),"Explicar por qué no es visible",IF(AND(E50&lt;&gt;"Con daño visible",COUNTA(F50:J50)&gt;0),"Quitar detalle de daño","OK"))))))))</f>
        <v/>
      </c>
    </row>
    <row r="51">
      <c r="A51" s="13" t="n"/>
      <c r="B51" s="24">
        <f>IF(A51="","",IFERROR(VLOOKUP(A51,Recepciones!$A$2:$C$101,2,FALSE),""))</f>
        <v/>
      </c>
      <c r="C51" s="8">
        <f>IF(A51="","",IFERROR(VLOOKUP(A51,Recepciones!$A$2:$C$101,3,FALSE),""))</f>
        <v/>
      </c>
      <c r="D51" s="15" t="n"/>
      <c r="E51" s="15" t="n"/>
      <c r="F51" s="15" t="n"/>
      <c r="G51" s="15" t="n"/>
      <c r="H51" s="15" t="n"/>
      <c r="I51" s="27" t="n"/>
      <c r="J51" s="13" t="n"/>
      <c r="K51" s="15" t="n"/>
      <c r="L51" s="13" t="n"/>
      <c r="M51" s="10">
        <f>IF(COUNTA(A51,D51:L51)=0,"",IF(OR(A51="",D51="",E51="",L51=""),"Faltan datos base",IF(B51="","Folio inexistente",IF(COUNTIFS($A$2:$A$201,A51,$D$2:$D$201,D51)&gt;1,"Área duplicada",IF(COUNTIFS(Parámetros!$A$2:$A$21,D51,Parámetros!$B$2:$B$21,"Sí")=0,"Área inactiva",IF(AND(E51="Con daño visible",OR(F51="",G51="",H51="",AND(Parámetros!$I$2="Sí",J51=""))),"Completar daño",IF(AND(E51="No visible",K51=""),"Explicar por qué no es visible",IF(AND(E51&lt;&gt;"Con daño visible",COUNTA(F51:J51)&gt;0),"Quitar detalle de daño","OK"))))))))</f>
        <v/>
      </c>
    </row>
    <row r="52">
      <c r="A52" s="13" t="n"/>
      <c r="B52" s="26">
        <f>IF(A52="","",IFERROR(VLOOKUP(A52,Recepciones!$A$2:$C$101,2,FALSE),""))</f>
        <v/>
      </c>
      <c r="C52" s="20">
        <f>IF(A52="","",IFERROR(VLOOKUP(A52,Recepciones!$A$2:$C$101,3,FALSE),""))</f>
        <v/>
      </c>
      <c r="D52" s="15" t="n"/>
      <c r="E52" s="15" t="n"/>
      <c r="F52" s="15" t="n"/>
      <c r="G52" s="15" t="n"/>
      <c r="H52" s="15" t="n"/>
      <c r="I52" s="27" t="n"/>
      <c r="J52" s="13" t="n"/>
      <c r="K52" s="15" t="n"/>
      <c r="L52" s="13" t="n"/>
      <c r="M52" s="17">
        <f>IF(COUNTA(A52,D52:L52)=0,"",IF(OR(A52="",D52="",E52="",L52=""),"Faltan datos base",IF(B52="","Folio inexistente",IF(COUNTIFS($A$2:$A$201,A52,$D$2:$D$201,D52)&gt;1,"Área duplicada",IF(COUNTIFS(Parámetros!$A$2:$A$21,D52,Parámetros!$B$2:$B$21,"Sí")=0,"Área inactiva",IF(AND(E52="Con daño visible",OR(F52="",G52="",H52="",AND(Parámetros!$I$2="Sí",J52=""))),"Completar daño",IF(AND(E52="No visible",K52=""),"Explicar por qué no es visible",IF(AND(E52&lt;&gt;"Con daño visible",COUNTA(F52:J52)&gt;0),"Quitar detalle de daño","OK"))))))))</f>
        <v/>
      </c>
    </row>
    <row r="53">
      <c r="A53" s="13" t="n"/>
      <c r="B53" s="24">
        <f>IF(A53="","",IFERROR(VLOOKUP(A53,Recepciones!$A$2:$C$101,2,FALSE),""))</f>
        <v/>
      </c>
      <c r="C53" s="8">
        <f>IF(A53="","",IFERROR(VLOOKUP(A53,Recepciones!$A$2:$C$101,3,FALSE),""))</f>
        <v/>
      </c>
      <c r="D53" s="15" t="n"/>
      <c r="E53" s="15" t="n"/>
      <c r="F53" s="15" t="n"/>
      <c r="G53" s="15" t="n"/>
      <c r="H53" s="15" t="n"/>
      <c r="I53" s="27" t="n"/>
      <c r="J53" s="13" t="n"/>
      <c r="K53" s="15" t="n"/>
      <c r="L53" s="13" t="n"/>
      <c r="M53" s="10">
        <f>IF(COUNTA(A53,D53:L53)=0,"",IF(OR(A53="",D53="",E53="",L53=""),"Faltan datos base",IF(B53="","Folio inexistente",IF(COUNTIFS($A$2:$A$201,A53,$D$2:$D$201,D53)&gt;1,"Área duplicada",IF(COUNTIFS(Parámetros!$A$2:$A$21,D53,Parámetros!$B$2:$B$21,"Sí")=0,"Área inactiva",IF(AND(E53="Con daño visible",OR(F53="",G53="",H53="",AND(Parámetros!$I$2="Sí",J53=""))),"Completar daño",IF(AND(E53="No visible",K53=""),"Explicar por qué no es visible",IF(AND(E53&lt;&gt;"Con daño visible",COUNTA(F53:J53)&gt;0),"Quitar detalle de daño","OK"))))))))</f>
        <v/>
      </c>
    </row>
    <row r="54">
      <c r="A54" s="13" t="n"/>
      <c r="B54" s="26">
        <f>IF(A54="","",IFERROR(VLOOKUP(A54,Recepciones!$A$2:$C$101,2,FALSE),""))</f>
        <v/>
      </c>
      <c r="C54" s="20">
        <f>IF(A54="","",IFERROR(VLOOKUP(A54,Recepciones!$A$2:$C$101,3,FALSE),""))</f>
        <v/>
      </c>
      <c r="D54" s="15" t="n"/>
      <c r="E54" s="15" t="n"/>
      <c r="F54" s="15" t="n"/>
      <c r="G54" s="15" t="n"/>
      <c r="H54" s="15" t="n"/>
      <c r="I54" s="27" t="n"/>
      <c r="J54" s="13" t="n"/>
      <c r="K54" s="15" t="n"/>
      <c r="L54" s="13" t="n"/>
      <c r="M54" s="17">
        <f>IF(COUNTA(A54,D54:L54)=0,"",IF(OR(A54="",D54="",E54="",L54=""),"Faltan datos base",IF(B54="","Folio inexistente",IF(COUNTIFS($A$2:$A$201,A54,$D$2:$D$201,D54)&gt;1,"Área duplicada",IF(COUNTIFS(Parámetros!$A$2:$A$21,D54,Parámetros!$B$2:$B$21,"Sí")=0,"Área inactiva",IF(AND(E54="Con daño visible",OR(F54="",G54="",H54="",AND(Parámetros!$I$2="Sí",J54=""))),"Completar daño",IF(AND(E54="No visible",K54=""),"Explicar por qué no es visible",IF(AND(E54&lt;&gt;"Con daño visible",COUNTA(F54:J54)&gt;0),"Quitar detalle de daño","OK"))))))))</f>
        <v/>
      </c>
    </row>
    <row r="55">
      <c r="A55" s="13" t="n"/>
      <c r="B55" s="24">
        <f>IF(A55="","",IFERROR(VLOOKUP(A55,Recepciones!$A$2:$C$101,2,FALSE),""))</f>
        <v/>
      </c>
      <c r="C55" s="8">
        <f>IF(A55="","",IFERROR(VLOOKUP(A55,Recepciones!$A$2:$C$101,3,FALSE),""))</f>
        <v/>
      </c>
      <c r="D55" s="15" t="n"/>
      <c r="E55" s="15" t="n"/>
      <c r="F55" s="15" t="n"/>
      <c r="G55" s="15" t="n"/>
      <c r="H55" s="15" t="n"/>
      <c r="I55" s="27" t="n"/>
      <c r="J55" s="13" t="n"/>
      <c r="K55" s="15" t="n"/>
      <c r="L55" s="13" t="n"/>
      <c r="M55" s="10">
        <f>IF(COUNTA(A55,D55:L55)=0,"",IF(OR(A55="",D55="",E55="",L55=""),"Faltan datos base",IF(B55="","Folio inexistente",IF(COUNTIFS($A$2:$A$201,A55,$D$2:$D$201,D55)&gt;1,"Área duplicada",IF(COUNTIFS(Parámetros!$A$2:$A$21,D55,Parámetros!$B$2:$B$21,"Sí")=0,"Área inactiva",IF(AND(E55="Con daño visible",OR(F55="",G55="",H55="",AND(Parámetros!$I$2="Sí",J55=""))),"Completar daño",IF(AND(E55="No visible",K55=""),"Explicar por qué no es visible",IF(AND(E55&lt;&gt;"Con daño visible",COUNTA(F55:J55)&gt;0),"Quitar detalle de daño","OK"))))))))</f>
        <v/>
      </c>
    </row>
    <row r="56">
      <c r="A56" s="13" t="n"/>
      <c r="B56" s="26">
        <f>IF(A56="","",IFERROR(VLOOKUP(A56,Recepciones!$A$2:$C$101,2,FALSE),""))</f>
        <v/>
      </c>
      <c r="C56" s="20">
        <f>IF(A56="","",IFERROR(VLOOKUP(A56,Recepciones!$A$2:$C$101,3,FALSE),""))</f>
        <v/>
      </c>
      <c r="D56" s="15" t="n"/>
      <c r="E56" s="15" t="n"/>
      <c r="F56" s="15" t="n"/>
      <c r="G56" s="15" t="n"/>
      <c r="H56" s="15" t="n"/>
      <c r="I56" s="27" t="n"/>
      <c r="J56" s="13" t="n"/>
      <c r="K56" s="15" t="n"/>
      <c r="L56" s="13" t="n"/>
      <c r="M56" s="17">
        <f>IF(COUNTA(A56,D56:L56)=0,"",IF(OR(A56="",D56="",E56="",L56=""),"Faltan datos base",IF(B56="","Folio inexistente",IF(COUNTIFS($A$2:$A$201,A56,$D$2:$D$201,D56)&gt;1,"Área duplicada",IF(COUNTIFS(Parámetros!$A$2:$A$21,D56,Parámetros!$B$2:$B$21,"Sí")=0,"Área inactiva",IF(AND(E56="Con daño visible",OR(F56="",G56="",H56="",AND(Parámetros!$I$2="Sí",J56=""))),"Completar daño",IF(AND(E56="No visible",K56=""),"Explicar por qué no es visible",IF(AND(E56&lt;&gt;"Con daño visible",COUNTA(F56:J56)&gt;0),"Quitar detalle de daño","OK"))))))))</f>
        <v/>
      </c>
    </row>
    <row r="57">
      <c r="A57" s="13" t="n"/>
      <c r="B57" s="24">
        <f>IF(A57="","",IFERROR(VLOOKUP(A57,Recepciones!$A$2:$C$101,2,FALSE),""))</f>
        <v/>
      </c>
      <c r="C57" s="8">
        <f>IF(A57="","",IFERROR(VLOOKUP(A57,Recepciones!$A$2:$C$101,3,FALSE),""))</f>
        <v/>
      </c>
      <c r="D57" s="15" t="n"/>
      <c r="E57" s="15" t="n"/>
      <c r="F57" s="15" t="n"/>
      <c r="G57" s="15" t="n"/>
      <c r="H57" s="15" t="n"/>
      <c r="I57" s="27" t="n"/>
      <c r="J57" s="13" t="n"/>
      <c r="K57" s="15" t="n"/>
      <c r="L57" s="13" t="n"/>
      <c r="M57" s="10">
        <f>IF(COUNTA(A57,D57:L57)=0,"",IF(OR(A57="",D57="",E57="",L57=""),"Faltan datos base",IF(B57="","Folio inexistente",IF(COUNTIFS($A$2:$A$201,A57,$D$2:$D$201,D57)&gt;1,"Área duplicada",IF(COUNTIFS(Parámetros!$A$2:$A$21,D57,Parámetros!$B$2:$B$21,"Sí")=0,"Área inactiva",IF(AND(E57="Con daño visible",OR(F57="",G57="",H57="",AND(Parámetros!$I$2="Sí",J57=""))),"Completar daño",IF(AND(E57="No visible",K57=""),"Explicar por qué no es visible",IF(AND(E57&lt;&gt;"Con daño visible",COUNTA(F57:J57)&gt;0),"Quitar detalle de daño","OK"))))))))</f>
        <v/>
      </c>
    </row>
    <row r="58">
      <c r="A58" s="13" t="n"/>
      <c r="B58" s="26">
        <f>IF(A58="","",IFERROR(VLOOKUP(A58,Recepciones!$A$2:$C$101,2,FALSE),""))</f>
        <v/>
      </c>
      <c r="C58" s="20">
        <f>IF(A58="","",IFERROR(VLOOKUP(A58,Recepciones!$A$2:$C$101,3,FALSE),""))</f>
        <v/>
      </c>
      <c r="D58" s="15" t="n"/>
      <c r="E58" s="15" t="n"/>
      <c r="F58" s="15" t="n"/>
      <c r="G58" s="15" t="n"/>
      <c r="H58" s="15" t="n"/>
      <c r="I58" s="27" t="n"/>
      <c r="J58" s="13" t="n"/>
      <c r="K58" s="15" t="n"/>
      <c r="L58" s="13" t="n"/>
      <c r="M58" s="17">
        <f>IF(COUNTA(A58,D58:L58)=0,"",IF(OR(A58="",D58="",E58="",L58=""),"Faltan datos base",IF(B58="","Folio inexistente",IF(COUNTIFS($A$2:$A$201,A58,$D$2:$D$201,D58)&gt;1,"Área duplicada",IF(COUNTIFS(Parámetros!$A$2:$A$21,D58,Parámetros!$B$2:$B$21,"Sí")=0,"Área inactiva",IF(AND(E58="Con daño visible",OR(F58="",G58="",H58="",AND(Parámetros!$I$2="Sí",J58=""))),"Completar daño",IF(AND(E58="No visible",K58=""),"Explicar por qué no es visible",IF(AND(E58&lt;&gt;"Con daño visible",COUNTA(F58:J58)&gt;0),"Quitar detalle de daño","OK"))))))))</f>
        <v/>
      </c>
    </row>
    <row r="59">
      <c r="A59" s="13" t="n"/>
      <c r="B59" s="24">
        <f>IF(A59="","",IFERROR(VLOOKUP(A59,Recepciones!$A$2:$C$101,2,FALSE),""))</f>
        <v/>
      </c>
      <c r="C59" s="8">
        <f>IF(A59="","",IFERROR(VLOOKUP(A59,Recepciones!$A$2:$C$101,3,FALSE),""))</f>
        <v/>
      </c>
      <c r="D59" s="15" t="n"/>
      <c r="E59" s="15" t="n"/>
      <c r="F59" s="15" t="n"/>
      <c r="G59" s="15" t="n"/>
      <c r="H59" s="15" t="n"/>
      <c r="I59" s="27" t="n"/>
      <c r="J59" s="13" t="n"/>
      <c r="K59" s="15" t="n"/>
      <c r="L59" s="13" t="n"/>
      <c r="M59" s="10">
        <f>IF(COUNTA(A59,D59:L59)=0,"",IF(OR(A59="",D59="",E59="",L59=""),"Faltan datos base",IF(B59="","Folio inexistente",IF(COUNTIFS($A$2:$A$201,A59,$D$2:$D$201,D59)&gt;1,"Área duplicada",IF(COUNTIFS(Parámetros!$A$2:$A$21,D59,Parámetros!$B$2:$B$21,"Sí")=0,"Área inactiva",IF(AND(E59="Con daño visible",OR(F59="",G59="",H59="",AND(Parámetros!$I$2="Sí",J59=""))),"Completar daño",IF(AND(E59="No visible",K59=""),"Explicar por qué no es visible",IF(AND(E59&lt;&gt;"Con daño visible",COUNTA(F59:J59)&gt;0),"Quitar detalle de daño","OK"))))))))</f>
        <v/>
      </c>
    </row>
    <row r="60">
      <c r="A60" s="13" t="n"/>
      <c r="B60" s="26">
        <f>IF(A60="","",IFERROR(VLOOKUP(A60,Recepciones!$A$2:$C$101,2,FALSE),""))</f>
        <v/>
      </c>
      <c r="C60" s="20">
        <f>IF(A60="","",IFERROR(VLOOKUP(A60,Recepciones!$A$2:$C$101,3,FALSE),""))</f>
        <v/>
      </c>
      <c r="D60" s="15" t="n"/>
      <c r="E60" s="15" t="n"/>
      <c r="F60" s="15" t="n"/>
      <c r="G60" s="15" t="n"/>
      <c r="H60" s="15" t="n"/>
      <c r="I60" s="27" t="n"/>
      <c r="J60" s="13" t="n"/>
      <c r="K60" s="15" t="n"/>
      <c r="L60" s="13" t="n"/>
      <c r="M60" s="17">
        <f>IF(COUNTA(A60,D60:L60)=0,"",IF(OR(A60="",D60="",E60="",L60=""),"Faltan datos base",IF(B60="","Folio inexistente",IF(COUNTIFS($A$2:$A$201,A60,$D$2:$D$201,D60)&gt;1,"Área duplicada",IF(COUNTIFS(Parámetros!$A$2:$A$21,D60,Parámetros!$B$2:$B$21,"Sí")=0,"Área inactiva",IF(AND(E60="Con daño visible",OR(F60="",G60="",H60="",AND(Parámetros!$I$2="Sí",J60=""))),"Completar daño",IF(AND(E60="No visible",K60=""),"Explicar por qué no es visible",IF(AND(E60&lt;&gt;"Con daño visible",COUNTA(F60:J60)&gt;0),"Quitar detalle de daño","OK"))))))))</f>
        <v/>
      </c>
    </row>
    <row r="61">
      <c r="A61" s="13" t="n"/>
      <c r="B61" s="24">
        <f>IF(A61="","",IFERROR(VLOOKUP(A61,Recepciones!$A$2:$C$101,2,FALSE),""))</f>
        <v/>
      </c>
      <c r="C61" s="8">
        <f>IF(A61="","",IFERROR(VLOOKUP(A61,Recepciones!$A$2:$C$101,3,FALSE),""))</f>
        <v/>
      </c>
      <c r="D61" s="15" t="n"/>
      <c r="E61" s="15" t="n"/>
      <c r="F61" s="15" t="n"/>
      <c r="G61" s="15" t="n"/>
      <c r="H61" s="15" t="n"/>
      <c r="I61" s="27" t="n"/>
      <c r="J61" s="13" t="n"/>
      <c r="K61" s="15" t="n"/>
      <c r="L61" s="13" t="n"/>
      <c r="M61" s="10">
        <f>IF(COUNTA(A61,D61:L61)=0,"",IF(OR(A61="",D61="",E61="",L61=""),"Faltan datos base",IF(B61="","Folio inexistente",IF(COUNTIFS($A$2:$A$201,A61,$D$2:$D$201,D61)&gt;1,"Área duplicada",IF(COUNTIFS(Parámetros!$A$2:$A$21,D61,Parámetros!$B$2:$B$21,"Sí")=0,"Área inactiva",IF(AND(E61="Con daño visible",OR(F61="",G61="",H61="",AND(Parámetros!$I$2="Sí",J61=""))),"Completar daño",IF(AND(E61="No visible",K61=""),"Explicar por qué no es visible",IF(AND(E61&lt;&gt;"Con daño visible",COUNTA(F61:J61)&gt;0),"Quitar detalle de daño","OK"))))))))</f>
        <v/>
      </c>
    </row>
    <row r="62">
      <c r="A62" s="13" t="n"/>
      <c r="B62" s="26">
        <f>IF(A62="","",IFERROR(VLOOKUP(A62,Recepciones!$A$2:$C$101,2,FALSE),""))</f>
        <v/>
      </c>
      <c r="C62" s="20">
        <f>IF(A62="","",IFERROR(VLOOKUP(A62,Recepciones!$A$2:$C$101,3,FALSE),""))</f>
        <v/>
      </c>
      <c r="D62" s="15" t="n"/>
      <c r="E62" s="15" t="n"/>
      <c r="F62" s="15" t="n"/>
      <c r="G62" s="15" t="n"/>
      <c r="H62" s="15" t="n"/>
      <c r="I62" s="27" t="n"/>
      <c r="J62" s="13" t="n"/>
      <c r="K62" s="15" t="n"/>
      <c r="L62" s="13" t="n"/>
      <c r="M62" s="17">
        <f>IF(COUNTA(A62,D62:L62)=0,"",IF(OR(A62="",D62="",E62="",L62=""),"Faltan datos base",IF(B62="","Folio inexistente",IF(COUNTIFS($A$2:$A$201,A62,$D$2:$D$201,D62)&gt;1,"Área duplicada",IF(COUNTIFS(Parámetros!$A$2:$A$21,D62,Parámetros!$B$2:$B$21,"Sí")=0,"Área inactiva",IF(AND(E62="Con daño visible",OR(F62="",G62="",H62="",AND(Parámetros!$I$2="Sí",J62=""))),"Completar daño",IF(AND(E62="No visible",K62=""),"Explicar por qué no es visible",IF(AND(E62&lt;&gt;"Con daño visible",COUNTA(F62:J62)&gt;0),"Quitar detalle de daño","OK"))))))))</f>
        <v/>
      </c>
    </row>
    <row r="63">
      <c r="A63" s="13" t="n"/>
      <c r="B63" s="24">
        <f>IF(A63="","",IFERROR(VLOOKUP(A63,Recepciones!$A$2:$C$101,2,FALSE),""))</f>
        <v/>
      </c>
      <c r="C63" s="8">
        <f>IF(A63="","",IFERROR(VLOOKUP(A63,Recepciones!$A$2:$C$101,3,FALSE),""))</f>
        <v/>
      </c>
      <c r="D63" s="15" t="n"/>
      <c r="E63" s="15" t="n"/>
      <c r="F63" s="15" t="n"/>
      <c r="G63" s="15" t="n"/>
      <c r="H63" s="15" t="n"/>
      <c r="I63" s="27" t="n"/>
      <c r="J63" s="13" t="n"/>
      <c r="K63" s="15" t="n"/>
      <c r="L63" s="13" t="n"/>
      <c r="M63" s="10">
        <f>IF(COUNTA(A63,D63:L63)=0,"",IF(OR(A63="",D63="",E63="",L63=""),"Faltan datos base",IF(B63="","Folio inexistente",IF(COUNTIFS($A$2:$A$201,A63,$D$2:$D$201,D63)&gt;1,"Área duplicada",IF(COUNTIFS(Parámetros!$A$2:$A$21,D63,Parámetros!$B$2:$B$21,"Sí")=0,"Área inactiva",IF(AND(E63="Con daño visible",OR(F63="",G63="",H63="",AND(Parámetros!$I$2="Sí",J63=""))),"Completar daño",IF(AND(E63="No visible",K63=""),"Explicar por qué no es visible",IF(AND(E63&lt;&gt;"Con daño visible",COUNTA(F63:J63)&gt;0),"Quitar detalle de daño","OK"))))))))</f>
        <v/>
      </c>
    </row>
    <row r="64">
      <c r="A64" s="13" t="n"/>
      <c r="B64" s="26">
        <f>IF(A64="","",IFERROR(VLOOKUP(A64,Recepciones!$A$2:$C$101,2,FALSE),""))</f>
        <v/>
      </c>
      <c r="C64" s="20">
        <f>IF(A64="","",IFERROR(VLOOKUP(A64,Recepciones!$A$2:$C$101,3,FALSE),""))</f>
        <v/>
      </c>
      <c r="D64" s="15" t="n"/>
      <c r="E64" s="15" t="n"/>
      <c r="F64" s="15" t="n"/>
      <c r="G64" s="15" t="n"/>
      <c r="H64" s="15" t="n"/>
      <c r="I64" s="27" t="n"/>
      <c r="J64" s="13" t="n"/>
      <c r="K64" s="15" t="n"/>
      <c r="L64" s="13" t="n"/>
      <c r="M64" s="17">
        <f>IF(COUNTA(A64,D64:L64)=0,"",IF(OR(A64="",D64="",E64="",L64=""),"Faltan datos base",IF(B64="","Folio inexistente",IF(COUNTIFS($A$2:$A$201,A64,$D$2:$D$201,D64)&gt;1,"Área duplicada",IF(COUNTIFS(Parámetros!$A$2:$A$21,D64,Parámetros!$B$2:$B$21,"Sí")=0,"Área inactiva",IF(AND(E64="Con daño visible",OR(F64="",G64="",H64="",AND(Parámetros!$I$2="Sí",J64=""))),"Completar daño",IF(AND(E64="No visible",K64=""),"Explicar por qué no es visible",IF(AND(E64&lt;&gt;"Con daño visible",COUNTA(F64:J64)&gt;0),"Quitar detalle de daño","OK"))))))))</f>
        <v/>
      </c>
    </row>
    <row r="65">
      <c r="A65" s="13" t="n"/>
      <c r="B65" s="24">
        <f>IF(A65="","",IFERROR(VLOOKUP(A65,Recepciones!$A$2:$C$101,2,FALSE),""))</f>
        <v/>
      </c>
      <c r="C65" s="8">
        <f>IF(A65="","",IFERROR(VLOOKUP(A65,Recepciones!$A$2:$C$101,3,FALSE),""))</f>
        <v/>
      </c>
      <c r="D65" s="15" t="n"/>
      <c r="E65" s="15" t="n"/>
      <c r="F65" s="15" t="n"/>
      <c r="G65" s="15" t="n"/>
      <c r="H65" s="15" t="n"/>
      <c r="I65" s="27" t="n"/>
      <c r="J65" s="13" t="n"/>
      <c r="K65" s="15" t="n"/>
      <c r="L65" s="13" t="n"/>
      <c r="M65" s="10">
        <f>IF(COUNTA(A65,D65:L65)=0,"",IF(OR(A65="",D65="",E65="",L65=""),"Faltan datos base",IF(B65="","Folio inexistente",IF(COUNTIFS($A$2:$A$201,A65,$D$2:$D$201,D65)&gt;1,"Área duplicada",IF(COUNTIFS(Parámetros!$A$2:$A$21,D65,Parámetros!$B$2:$B$21,"Sí")=0,"Área inactiva",IF(AND(E65="Con daño visible",OR(F65="",G65="",H65="",AND(Parámetros!$I$2="Sí",J65=""))),"Completar daño",IF(AND(E65="No visible",K65=""),"Explicar por qué no es visible",IF(AND(E65&lt;&gt;"Con daño visible",COUNTA(F65:J65)&gt;0),"Quitar detalle de daño","OK"))))))))</f>
        <v/>
      </c>
    </row>
    <row r="66">
      <c r="A66" s="13" t="n"/>
      <c r="B66" s="26">
        <f>IF(A66="","",IFERROR(VLOOKUP(A66,Recepciones!$A$2:$C$101,2,FALSE),""))</f>
        <v/>
      </c>
      <c r="C66" s="20">
        <f>IF(A66="","",IFERROR(VLOOKUP(A66,Recepciones!$A$2:$C$101,3,FALSE),""))</f>
        <v/>
      </c>
      <c r="D66" s="15" t="n"/>
      <c r="E66" s="15" t="n"/>
      <c r="F66" s="15" t="n"/>
      <c r="G66" s="15" t="n"/>
      <c r="H66" s="15" t="n"/>
      <c r="I66" s="27" t="n"/>
      <c r="J66" s="13" t="n"/>
      <c r="K66" s="15" t="n"/>
      <c r="L66" s="13" t="n"/>
      <c r="M66" s="17">
        <f>IF(COUNTA(A66,D66:L66)=0,"",IF(OR(A66="",D66="",E66="",L66=""),"Faltan datos base",IF(B66="","Folio inexistente",IF(COUNTIFS($A$2:$A$201,A66,$D$2:$D$201,D66)&gt;1,"Área duplicada",IF(COUNTIFS(Parámetros!$A$2:$A$21,D66,Parámetros!$B$2:$B$21,"Sí")=0,"Área inactiva",IF(AND(E66="Con daño visible",OR(F66="",G66="",H66="",AND(Parámetros!$I$2="Sí",J66=""))),"Completar daño",IF(AND(E66="No visible",K66=""),"Explicar por qué no es visible",IF(AND(E66&lt;&gt;"Con daño visible",COUNTA(F66:J66)&gt;0),"Quitar detalle de daño","OK"))))))))</f>
        <v/>
      </c>
    </row>
    <row r="67">
      <c r="A67" s="13" t="n"/>
      <c r="B67" s="24">
        <f>IF(A67="","",IFERROR(VLOOKUP(A67,Recepciones!$A$2:$C$101,2,FALSE),""))</f>
        <v/>
      </c>
      <c r="C67" s="8">
        <f>IF(A67="","",IFERROR(VLOOKUP(A67,Recepciones!$A$2:$C$101,3,FALSE),""))</f>
        <v/>
      </c>
      <c r="D67" s="15" t="n"/>
      <c r="E67" s="15" t="n"/>
      <c r="F67" s="15" t="n"/>
      <c r="G67" s="15" t="n"/>
      <c r="H67" s="15" t="n"/>
      <c r="I67" s="27" t="n"/>
      <c r="J67" s="13" t="n"/>
      <c r="K67" s="15" t="n"/>
      <c r="L67" s="13" t="n"/>
      <c r="M67" s="10">
        <f>IF(COUNTA(A67,D67:L67)=0,"",IF(OR(A67="",D67="",E67="",L67=""),"Faltan datos base",IF(B67="","Folio inexistente",IF(COUNTIFS($A$2:$A$201,A67,$D$2:$D$201,D67)&gt;1,"Área duplicada",IF(COUNTIFS(Parámetros!$A$2:$A$21,D67,Parámetros!$B$2:$B$21,"Sí")=0,"Área inactiva",IF(AND(E67="Con daño visible",OR(F67="",G67="",H67="",AND(Parámetros!$I$2="Sí",J67=""))),"Completar daño",IF(AND(E67="No visible",K67=""),"Explicar por qué no es visible",IF(AND(E67&lt;&gt;"Con daño visible",COUNTA(F67:J67)&gt;0),"Quitar detalle de daño","OK"))))))))</f>
        <v/>
      </c>
    </row>
    <row r="68">
      <c r="A68" s="13" t="n"/>
      <c r="B68" s="26">
        <f>IF(A68="","",IFERROR(VLOOKUP(A68,Recepciones!$A$2:$C$101,2,FALSE),""))</f>
        <v/>
      </c>
      <c r="C68" s="20">
        <f>IF(A68="","",IFERROR(VLOOKUP(A68,Recepciones!$A$2:$C$101,3,FALSE),""))</f>
        <v/>
      </c>
      <c r="D68" s="15" t="n"/>
      <c r="E68" s="15" t="n"/>
      <c r="F68" s="15" t="n"/>
      <c r="G68" s="15" t="n"/>
      <c r="H68" s="15" t="n"/>
      <c r="I68" s="27" t="n"/>
      <c r="J68" s="13" t="n"/>
      <c r="K68" s="15" t="n"/>
      <c r="L68" s="13" t="n"/>
      <c r="M68" s="17">
        <f>IF(COUNTA(A68,D68:L68)=0,"",IF(OR(A68="",D68="",E68="",L68=""),"Faltan datos base",IF(B68="","Folio inexistente",IF(COUNTIFS($A$2:$A$201,A68,$D$2:$D$201,D68)&gt;1,"Área duplicada",IF(COUNTIFS(Parámetros!$A$2:$A$21,D68,Parámetros!$B$2:$B$21,"Sí")=0,"Área inactiva",IF(AND(E68="Con daño visible",OR(F68="",G68="",H68="",AND(Parámetros!$I$2="Sí",J68=""))),"Completar daño",IF(AND(E68="No visible",K68=""),"Explicar por qué no es visible",IF(AND(E68&lt;&gt;"Con daño visible",COUNTA(F68:J68)&gt;0),"Quitar detalle de daño","OK"))))))))</f>
        <v/>
      </c>
    </row>
    <row r="69">
      <c r="A69" s="13" t="n"/>
      <c r="B69" s="24">
        <f>IF(A69="","",IFERROR(VLOOKUP(A69,Recepciones!$A$2:$C$101,2,FALSE),""))</f>
        <v/>
      </c>
      <c r="C69" s="8">
        <f>IF(A69="","",IFERROR(VLOOKUP(A69,Recepciones!$A$2:$C$101,3,FALSE),""))</f>
        <v/>
      </c>
      <c r="D69" s="15" t="n"/>
      <c r="E69" s="15" t="n"/>
      <c r="F69" s="15" t="n"/>
      <c r="G69" s="15" t="n"/>
      <c r="H69" s="15" t="n"/>
      <c r="I69" s="27" t="n"/>
      <c r="J69" s="13" t="n"/>
      <c r="K69" s="15" t="n"/>
      <c r="L69" s="13" t="n"/>
      <c r="M69" s="10">
        <f>IF(COUNTA(A69,D69:L69)=0,"",IF(OR(A69="",D69="",E69="",L69=""),"Faltan datos base",IF(B69="","Folio inexistente",IF(COUNTIFS($A$2:$A$201,A69,$D$2:$D$201,D69)&gt;1,"Área duplicada",IF(COUNTIFS(Parámetros!$A$2:$A$21,D69,Parámetros!$B$2:$B$21,"Sí")=0,"Área inactiva",IF(AND(E69="Con daño visible",OR(F69="",G69="",H69="",AND(Parámetros!$I$2="Sí",J69=""))),"Completar daño",IF(AND(E69="No visible",K69=""),"Explicar por qué no es visible",IF(AND(E69&lt;&gt;"Con daño visible",COUNTA(F69:J69)&gt;0),"Quitar detalle de daño","OK"))))))))</f>
        <v/>
      </c>
    </row>
    <row r="70">
      <c r="A70" s="13" t="n"/>
      <c r="B70" s="26">
        <f>IF(A70="","",IFERROR(VLOOKUP(A70,Recepciones!$A$2:$C$101,2,FALSE),""))</f>
        <v/>
      </c>
      <c r="C70" s="20">
        <f>IF(A70="","",IFERROR(VLOOKUP(A70,Recepciones!$A$2:$C$101,3,FALSE),""))</f>
        <v/>
      </c>
      <c r="D70" s="15" t="n"/>
      <c r="E70" s="15" t="n"/>
      <c r="F70" s="15" t="n"/>
      <c r="G70" s="15" t="n"/>
      <c r="H70" s="15" t="n"/>
      <c r="I70" s="27" t="n"/>
      <c r="J70" s="13" t="n"/>
      <c r="K70" s="15" t="n"/>
      <c r="L70" s="13" t="n"/>
      <c r="M70" s="17">
        <f>IF(COUNTA(A70,D70:L70)=0,"",IF(OR(A70="",D70="",E70="",L70=""),"Faltan datos base",IF(B70="","Folio inexistente",IF(COUNTIFS($A$2:$A$201,A70,$D$2:$D$201,D70)&gt;1,"Área duplicada",IF(COUNTIFS(Parámetros!$A$2:$A$21,D70,Parámetros!$B$2:$B$21,"Sí")=0,"Área inactiva",IF(AND(E70="Con daño visible",OR(F70="",G70="",H70="",AND(Parámetros!$I$2="Sí",J70=""))),"Completar daño",IF(AND(E70="No visible",K70=""),"Explicar por qué no es visible",IF(AND(E70&lt;&gt;"Con daño visible",COUNTA(F70:J70)&gt;0),"Quitar detalle de daño","OK"))))))))</f>
        <v/>
      </c>
    </row>
    <row r="71">
      <c r="A71" s="13" t="n"/>
      <c r="B71" s="24">
        <f>IF(A71="","",IFERROR(VLOOKUP(A71,Recepciones!$A$2:$C$101,2,FALSE),""))</f>
        <v/>
      </c>
      <c r="C71" s="8">
        <f>IF(A71="","",IFERROR(VLOOKUP(A71,Recepciones!$A$2:$C$101,3,FALSE),""))</f>
        <v/>
      </c>
      <c r="D71" s="15" t="n"/>
      <c r="E71" s="15" t="n"/>
      <c r="F71" s="15" t="n"/>
      <c r="G71" s="15" t="n"/>
      <c r="H71" s="15" t="n"/>
      <c r="I71" s="27" t="n"/>
      <c r="J71" s="13" t="n"/>
      <c r="K71" s="15" t="n"/>
      <c r="L71" s="13" t="n"/>
      <c r="M71" s="10">
        <f>IF(COUNTA(A71,D71:L71)=0,"",IF(OR(A71="",D71="",E71="",L71=""),"Faltan datos base",IF(B71="","Folio inexistente",IF(COUNTIFS($A$2:$A$201,A71,$D$2:$D$201,D71)&gt;1,"Área duplicada",IF(COUNTIFS(Parámetros!$A$2:$A$21,D71,Parámetros!$B$2:$B$21,"Sí")=0,"Área inactiva",IF(AND(E71="Con daño visible",OR(F71="",G71="",H71="",AND(Parámetros!$I$2="Sí",J71=""))),"Completar daño",IF(AND(E71="No visible",K71=""),"Explicar por qué no es visible",IF(AND(E71&lt;&gt;"Con daño visible",COUNTA(F71:J71)&gt;0),"Quitar detalle de daño","OK"))))))))</f>
        <v/>
      </c>
    </row>
    <row r="72">
      <c r="A72" s="13" t="n"/>
      <c r="B72" s="26">
        <f>IF(A72="","",IFERROR(VLOOKUP(A72,Recepciones!$A$2:$C$101,2,FALSE),""))</f>
        <v/>
      </c>
      <c r="C72" s="20">
        <f>IF(A72="","",IFERROR(VLOOKUP(A72,Recepciones!$A$2:$C$101,3,FALSE),""))</f>
        <v/>
      </c>
      <c r="D72" s="15" t="n"/>
      <c r="E72" s="15" t="n"/>
      <c r="F72" s="15" t="n"/>
      <c r="G72" s="15" t="n"/>
      <c r="H72" s="15" t="n"/>
      <c r="I72" s="27" t="n"/>
      <c r="J72" s="13" t="n"/>
      <c r="K72" s="15" t="n"/>
      <c r="L72" s="13" t="n"/>
      <c r="M72" s="17">
        <f>IF(COUNTA(A72,D72:L72)=0,"",IF(OR(A72="",D72="",E72="",L72=""),"Faltan datos base",IF(B72="","Folio inexistente",IF(COUNTIFS($A$2:$A$201,A72,$D$2:$D$201,D72)&gt;1,"Área duplicada",IF(COUNTIFS(Parámetros!$A$2:$A$21,D72,Parámetros!$B$2:$B$21,"Sí")=0,"Área inactiva",IF(AND(E72="Con daño visible",OR(F72="",G72="",H72="",AND(Parámetros!$I$2="Sí",J72=""))),"Completar daño",IF(AND(E72="No visible",K72=""),"Explicar por qué no es visible",IF(AND(E72&lt;&gt;"Con daño visible",COUNTA(F72:J72)&gt;0),"Quitar detalle de daño","OK"))))))))</f>
        <v/>
      </c>
    </row>
    <row r="73">
      <c r="A73" s="13" t="n"/>
      <c r="B73" s="24">
        <f>IF(A73="","",IFERROR(VLOOKUP(A73,Recepciones!$A$2:$C$101,2,FALSE),""))</f>
        <v/>
      </c>
      <c r="C73" s="8">
        <f>IF(A73="","",IFERROR(VLOOKUP(A73,Recepciones!$A$2:$C$101,3,FALSE),""))</f>
        <v/>
      </c>
      <c r="D73" s="15" t="n"/>
      <c r="E73" s="15" t="n"/>
      <c r="F73" s="15" t="n"/>
      <c r="G73" s="15" t="n"/>
      <c r="H73" s="15" t="n"/>
      <c r="I73" s="27" t="n"/>
      <c r="J73" s="13" t="n"/>
      <c r="K73" s="15" t="n"/>
      <c r="L73" s="13" t="n"/>
      <c r="M73" s="10">
        <f>IF(COUNTA(A73,D73:L73)=0,"",IF(OR(A73="",D73="",E73="",L73=""),"Faltan datos base",IF(B73="","Folio inexistente",IF(COUNTIFS($A$2:$A$201,A73,$D$2:$D$201,D73)&gt;1,"Área duplicada",IF(COUNTIFS(Parámetros!$A$2:$A$21,D73,Parámetros!$B$2:$B$21,"Sí")=0,"Área inactiva",IF(AND(E73="Con daño visible",OR(F73="",G73="",H73="",AND(Parámetros!$I$2="Sí",J73=""))),"Completar daño",IF(AND(E73="No visible",K73=""),"Explicar por qué no es visible",IF(AND(E73&lt;&gt;"Con daño visible",COUNTA(F73:J73)&gt;0),"Quitar detalle de daño","OK"))))))))</f>
        <v/>
      </c>
    </row>
    <row r="74">
      <c r="A74" s="13" t="n"/>
      <c r="B74" s="26">
        <f>IF(A74="","",IFERROR(VLOOKUP(A74,Recepciones!$A$2:$C$101,2,FALSE),""))</f>
        <v/>
      </c>
      <c r="C74" s="20">
        <f>IF(A74="","",IFERROR(VLOOKUP(A74,Recepciones!$A$2:$C$101,3,FALSE),""))</f>
        <v/>
      </c>
      <c r="D74" s="15" t="n"/>
      <c r="E74" s="15" t="n"/>
      <c r="F74" s="15" t="n"/>
      <c r="G74" s="15" t="n"/>
      <c r="H74" s="15" t="n"/>
      <c r="I74" s="27" t="n"/>
      <c r="J74" s="13" t="n"/>
      <c r="K74" s="15" t="n"/>
      <c r="L74" s="13" t="n"/>
      <c r="M74" s="17">
        <f>IF(COUNTA(A74,D74:L74)=0,"",IF(OR(A74="",D74="",E74="",L74=""),"Faltan datos base",IF(B74="","Folio inexistente",IF(COUNTIFS($A$2:$A$201,A74,$D$2:$D$201,D74)&gt;1,"Área duplicada",IF(COUNTIFS(Parámetros!$A$2:$A$21,D74,Parámetros!$B$2:$B$21,"Sí")=0,"Área inactiva",IF(AND(E74="Con daño visible",OR(F74="",G74="",H74="",AND(Parámetros!$I$2="Sí",J74=""))),"Completar daño",IF(AND(E74="No visible",K74=""),"Explicar por qué no es visible",IF(AND(E74&lt;&gt;"Con daño visible",COUNTA(F74:J74)&gt;0),"Quitar detalle de daño","OK"))))))))</f>
        <v/>
      </c>
    </row>
    <row r="75">
      <c r="A75" s="13" t="n"/>
      <c r="B75" s="24">
        <f>IF(A75="","",IFERROR(VLOOKUP(A75,Recepciones!$A$2:$C$101,2,FALSE),""))</f>
        <v/>
      </c>
      <c r="C75" s="8">
        <f>IF(A75="","",IFERROR(VLOOKUP(A75,Recepciones!$A$2:$C$101,3,FALSE),""))</f>
        <v/>
      </c>
      <c r="D75" s="15" t="n"/>
      <c r="E75" s="15" t="n"/>
      <c r="F75" s="15" t="n"/>
      <c r="G75" s="15" t="n"/>
      <c r="H75" s="15" t="n"/>
      <c r="I75" s="27" t="n"/>
      <c r="J75" s="13" t="n"/>
      <c r="K75" s="15" t="n"/>
      <c r="L75" s="13" t="n"/>
      <c r="M75" s="10">
        <f>IF(COUNTA(A75,D75:L75)=0,"",IF(OR(A75="",D75="",E75="",L75=""),"Faltan datos base",IF(B75="","Folio inexistente",IF(COUNTIFS($A$2:$A$201,A75,$D$2:$D$201,D75)&gt;1,"Área duplicada",IF(COUNTIFS(Parámetros!$A$2:$A$21,D75,Parámetros!$B$2:$B$21,"Sí")=0,"Área inactiva",IF(AND(E75="Con daño visible",OR(F75="",G75="",H75="",AND(Parámetros!$I$2="Sí",J75=""))),"Completar daño",IF(AND(E75="No visible",K75=""),"Explicar por qué no es visible",IF(AND(E75&lt;&gt;"Con daño visible",COUNTA(F75:J75)&gt;0),"Quitar detalle de daño","OK"))))))))</f>
        <v/>
      </c>
    </row>
    <row r="76">
      <c r="A76" s="13" t="n"/>
      <c r="B76" s="26">
        <f>IF(A76="","",IFERROR(VLOOKUP(A76,Recepciones!$A$2:$C$101,2,FALSE),""))</f>
        <v/>
      </c>
      <c r="C76" s="20">
        <f>IF(A76="","",IFERROR(VLOOKUP(A76,Recepciones!$A$2:$C$101,3,FALSE),""))</f>
        <v/>
      </c>
      <c r="D76" s="15" t="n"/>
      <c r="E76" s="15" t="n"/>
      <c r="F76" s="15" t="n"/>
      <c r="G76" s="15" t="n"/>
      <c r="H76" s="15" t="n"/>
      <c r="I76" s="27" t="n"/>
      <c r="J76" s="13" t="n"/>
      <c r="K76" s="15" t="n"/>
      <c r="L76" s="13" t="n"/>
      <c r="M76" s="17">
        <f>IF(COUNTA(A76,D76:L76)=0,"",IF(OR(A76="",D76="",E76="",L76=""),"Faltan datos base",IF(B76="","Folio inexistente",IF(COUNTIFS($A$2:$A$201,A76,$D$2:$D$201,D76)&gt;1,"Área duplicada",IF(COUNTIFS(Parámetros!$A$2:$A$21,D76,Parámetros!$B$2:$B$21,"Sí")=0,"Área inactiva",IF(AND(E76="Con daño visible",OR(F76="",G76="",H76="",AND(Parámetros!$I$2="Sí",J76=""))),"Completar daño",IF(AND(E76="No visible",K76=""),"Explicar por qué no es visible",IF(AND(E76&lt;&gt;"Con daño visible",COUNTA(F76:J76)&gt;0),"Quitar detalle de daño","OK"))))))))</f>
        <v/>
      </c>
    </row>
    <row r="77">
      <c r="A77" s="13" t="n"/>
      <c r="B77" s="24">
        <f>IF(A77="","",IFERROR(VLOOKUP(A77,Recepciones!$A$2:$C$101,2,FALSE),""))</f>
        <v/>
      </c>
      <c r="C77" s="8">
        <f>IF(A77="","",IFERROR(VLOOKUP(A77,Recepciones!$A$2:$C$101,3,FALSE),""))</f>
        <v/>
      </c>
      <c r="D77" s="15" t="n"/>
      <c r="E77" s="15" t="n"/>
      <c r="F77" s="15" t="n"/>
      <c r="G77" s="15" t="n"/>
      <c r="H77" s="15" t="n"/>
      <c r="I77" s="27" t="n"/>
      <c r="J77" s="13" t="n"/>
      <c r="K77" s="15" t="n"/>
      <c r="L77" s="13" t="n"/>
      <c r="M77" s="10">
        <f>IF(COUNTA(A77,D77:L77)=0,"",IF(OR(A77="",D77="",E77="",L77=""),"Faltan datos base",IF(B77="","Folio inexistente",IF(COUNTIFS($A$2:$A$201,A77,$D$2:$D$201,D77)&gt;1,"Área duplicada",IF(COUNTIFS(Parámetros!$A$2:$A$21,D77,Parámetros!$B$2:$B$21,"Sí")=0,"Área inactiva",IF(AND(E77="Con daño visible",OR(F77="",G77="",H77="",AND(Parámetros!$I$2="Sí",J77=""))),"Completar daño",IF(AND(E77="No visible",K77=""),"Explicar por qué no es visible",IF(AND(E77&lt;&gt;"Con daño visible",COUNTA(F77:J77)&gt;0),"Quitar detalle de daño","OK"))))))))</f>
        <v/>
      </c>
    </row>
    <row r="78">
      <c r="A78" s="13" t="n"/>
      <c r="B78" s="26">
        <f>IF(A78="","",IFERROR(VLOOKUP(A78,Recepciones!$A$2:$C$101,2,FALSE),""))</f>
        <v/>
      </c>
      <c r="C78" s="20">
        <f>IF(A78="","",IFERROR(VLOOKUP(A78,Recepciones!$A$2:$C$101,3,FALSE),""))</f>
        <v/>
      </c>
      <c r="D78" s="15" t="n"/>
      <c r="E78" s="15" t="n"/>
      <c r="F78" s="15" t="n"/>
      <c r="G78" s="15" t="n"/>
      <c r="H78" s="15" t="n"/>
      <c r="I78" s="27" t="n"/>
      <c r="J78" s="13" t="n"/>
      <c r="K78" s="15" t="n"/>
      <c r="L78" s="13" t="n"/>
      <c r="M78" s="17">
        <f>IF(COUNTA(A78,D78:L78)=0,"",IF(OR(A78="",D78="",E78="",L78=""),"Faltan datos base",IF(B78="","Folio inexistente",IF(COUNTIFS($A$2:$A$201,A78,$D$2:$D$201,D78)&gt;1,"Área duplicada",IF(COUNTIFS(Parámetros!$A$2:$A$21,D78,Parámetros!$B$2:$B$21,"Sí")=0,"Área inactiva",IF(AND(E78="Con daño visible",OR(F78="",G78="",H78="",AND(Parámetros!$I$2="Sí",J78=""))),"Completar daño",IF(AND(E78="No visible",K78=""),"Explicar por qué no es visible",IF(AND(E78&lt;&gt;"Con daño visible",COUNTA(F78:J78)&gt;0),"Quitar detalle de daño","OK"))))))))</f>
        <v/>
      </c>
    </row>
    <row r="79">
      <c r="A79" s="13" t="n"/>
      <c r="B79" s="24">
        <f>IF(A79="","",IFERROR(VLOOKUP(A79,Recepciones!$A$2:$C$101,2,FALSE),""))</f>
        <v/>
      </c>
      <c r="C79" s="8">
        <f>IF(A79="","",IFERROR(VLOOKUP(A79,Recepciones!$A$2:$C$101,3,FALSE),""))</f>
        <v/>
      </c>
      <c r="D79" s="15" t="n"/>
      <c r="E79" s="15" t="n"/>
      <c r="F79" s="15" t="n"/>
      <c r="G79" s="15" t="n"/>
      <c r="H79" s="15" t="n"/>
      <c r="I79" s="27" t="n"/>
      <c r="J79" s="13" t="n"/>
      <c r="K79" s="15" t="n"/>
      <c r="L79" s="13" t="n"/>
      <c r="M79" s="10">
        <f>IF(COUNTA(A79,D79:L79)=0,"",IF(OR(A79="",D79="",E79="",L79=""),"Faltan datos base",IF(B79="","Folio inexistente",IF(COUNTIFS($A$2:$A$201,A79,$D$2:$D$201,D79)&gt;1,"Área duplicada",IF(COUNTIFS(Parámetros!$A$2:$A$21,D79,Parámetros!$B$2:$B$21,"Sí")=0,"Área inactiva",IF(AND(E79="Con daño visible",OR(F79="",G79="",H79="",AND(Parámetros!$I$2="Sí",J79=""))),"Completar daño",IF(AND(E79="No visible",K79=""),"Explicar por qué no es visible",IF(AND(E79&lt;&gt;"Con daño visible",COUNTA(F79:J79)&gt;0),"Quitar detalle de daño","OK"))))))))</f>
        <v/>
      </c>
    </row>
    <row r="80">
      <c r="A80" s="13" t="n"/>
      <c r="B80" s="26">
        <f>IF(A80="","",IFERROR(VLOOKUP(A80,Recepciones!$A$2:$C$101,2,FALSE),""))</f>
        <v/>
      </c>
      <c r="C80" s="20">
        <f>IF(A80="","",IFERROR(VLOOKUP(A80,Recepciones!$A$2:$C$101,3,FALSE),""))</f>
        <v/>
      </c>
      <c r="D80" s="15" t="n"/>
      <c r="E80" s="15" t="n"/>
      <c r="F80" s="15" t="n"/>
      <c r="G80" s="15" t="n"/>
      <c r="H80" s="15" t="n"/>
      <c r="I80" s="27" t="n"/>
      <c r="J80" s="13" t="n"/>
      <c r="K80" s="15" t="n"/>
      <c r="L80" s="13" t="n"/>
      <c r="M80" s="17">
        <f>IF(COUNTA(A80,D80:L80)=0,"",IF(OR(A80="",D80="",E80="",L80=""),"Faltan datos base",IF(B80="","Folio inexistente",IF(COUNTIFS($A$2:$A$201,A80,$D$2:$D$201,D80)&gt;1,"Área duplicada",IF(COUNTIFS(Parámetros!$A$2:$A$21,D80,Parámetros!$B$2:$B$21,"Sí")=0,"Área inactiva",IF(AND(E80="Con daño visible",OR(F80="",G80="",H80="",AND(Parámetros!$I$2="Sí",J80=""))),"Completar daño",IF(AND(E80="No visible",K80=""),"Explicar por qué no es visible",IF(AND(E80&lt;&gt;"Con daño visible",COUNTA(F80:J80)&gt;0),"Quitar detalle de daño","OK"))))))))</f>
        <v/>
      </c>
    </row>
    <row r="81">
      <c r="A81" s="13" t="n"/>
      <c r="B81" s="24">
        <f>IF(A81="","",IFERROR(VLOOKUP(A81,Recepciones!$A$2:$C$101,2,FALSE),""))</f>
        <v/>
      </c>
      <c r="C81" s="8">
        <f>IF(A81="","",IFERROR(VLOOKUP(A81,Recepciones!$A$2:$C$101,3,FALSE),""))</f>
        <v/>
      </c>
      <c r="D81" s="15" t="n"/>
      <c r="E81" s="15" t="n"/>
      <c r="F81" s="15" t="n"/>
      <c r="G81" s="15" t="n"/>
      <c r="H81" s="15" t="n"/>
      <c r="I81" s="27" t="n"/>
      <c r="J81" s="13" t="n"/>
      <c r="K81" s="15" t="n"/>
      <c r="L81" s="13" t="n"/>
      <c r="M81" s="10">
        <f>IF(COUNTA(A81,D81:L81)=0,"",IF(OR(A81="",D81="",E81="",L81=""),"Faltan datos base",IF(B81="","Folio inexistente",IF(COUNTIFS($A$2:$A$201,A81,$D$2:$D$201,D81)&gt;1,"Área duplicada",IF(COUNTIFS(Parámetros!$A$2:$A$21,D81,Parámetros!$B$2:$B$21,"Sí")=0,"Área inactiva",IF(AND(E81="Con daño visible",OR(F81="",G81="",H81="",AND(Parámetros!$I$2="Sí",J81=""))),"Completar daño",IF(AND(E81="No visible",K81=""),"Explicar por qué no es visible",IF(AND(E81&lt;&gt;"Con daño visible",COUNTA(F81:J81)&gt;0),"Quitar detalle de daño","OK"))))))))</f>
        <v/>
      </c>
    </row>
    <row r="82">
      <c r="A82" s="13" t="n"/>
      <c r="B82" s="26">
        <f>IF(A82="","",IFERROR(VLOOKUP(A82,Recepciones!$A$2:$C$101,2,FALSE),""))</f>
        <v/>
      </c>
      <c r="C82" s="20">
        <f>IF(A82="","",IFERROR(VLOOKUP(A82,Recepciones!$A$2:$C$101,3,FALSE),""))</f>
        <v/>
      </c>
      <c r="D82" s="15" t="n"/>
      <c r="E82" s="15" t="n"/>
      <c r="F82" s="15" t="n"/>
      <c r="G82" s="15" t="n"/>
      <c r="H82" s="15" t="n"/>
      <c r="I82" s="27" t="n"/>
      <c r="J82" s="13" t="n"/>
      <c r="K82" s="15" t="n"/>
      <c r="L82" s="13" t="n"/>
      <c r="M82" s="17">
        <f>IF(COUNTA(A82,D82:L82)=0,"",IF(OR(A82="",D82="",E82="",L82=""),"Faltan datos base",IF(B82="","Folio inexistente",IF(COUNTIFS($A$2:$A$201,A82,$D$2:$D$201,D82)&gt;1,"Área duplicada",IF(COUNTIFS(Parámetros!$A$2:$A$21,D82,Parámetros!$B$2:$B$21,"Sí")=0,"Área inactiva",IF(AND(E82="Con daño visible",OR(F82="",G82="",H82="",AND(Parámetros!$I$2="Sí",J82=""))),"Completar daño",IF(AND(E82="No visible",K82=""),"Explicar por qué no es visible",IF(AND(E82&lt;&gt;"Con daño visible",COUNTA(F82:J82)&gt;0),"Quitar detalle de daño","OK"))))))))</f>
        <v/>
      </c>
    </row>
    <row r="83">
      <c r="A83" s="13" t="n"/>
      <c r="B83" s="24">
        <f>IF(A83="","",IFERROR(VLOOKUP(A83,Recepciones!$A$2:$C$101,2,FALSE),""))</f>
        <v/>
      </c>
      <c r="C83" s="8">
        <f>IF(A83="","",IFERROR(VLOOKUP(A83,Recepciones!$A$2:$C$101,3,FALSE),""))</f>
        <v/>
      </c>
      <c r="D83" s="15" t="n"/>
      <c r="E83" s="15" t="n"/>
      <c r="F83" s="15" t="n"/>
      <c r="G83" s="15" t="n"/>
      <c r="H83" s="15" t="n"/>
      <c r="I83" s="27" t="n"/>
      <c r="J83" s="13" t="n"/>
      <c r="K83" s="15" t="n"/>
      <c r="L83" s="13" t="n"/>
      <c r="M83" s="10">
        <f>IF(COUNTA(A83,D83:L83)=0,"",IF(OR(A83="",D83="",E83="",L83=""),"Faltan datos base",IF(B83="","Folio inexistente",IF(COUNTIFS($A$2:$A$201,A83,$D$2:$D$201,D83)&gt;1,"Área duplicada",IF(COUNTIFS(Parámetros!$A$2:$A$21,D83,Parámetros!$B$2:$B$21,"Sí")=0,"Área inactiva",IF(AND(E83="Con daño visible",OR(F83="",G83="",H83="",AND(Parámetros!$I$2="Sí",J83=""))),"Completar daño",IF(AND(E83="No visible",K83=""),"Explicar por qué no es visible",IF(AND(E83&lt;&gt;"Con daño visible",COUNTA(F83:J83)&gt;0),"Quitar detalle de daño","OK"))))))))</f>
        <v/>
      </c>
    </row>
    <row r="84">
      <c r="A84" s="13" t="n"/>
      <c r="B84" s="26">
        <f>IF(A84="","",IFERROR(VLOOKUP(A84,Recepciones!$A$2:$C$101,2,FALSE),""))</f>
        <v/>
      </c>
      <c r="C84" s="20">
        <f>IF(A84="","",IFERROR(VLOOKUP(A84,Recepciones!$A$2:$C$101,3,FALSE),""))</f>
        <v/>
      </c>
      <c r="D84" s="15" t="n"/>
      <c r="E84" s="15" t="n"/>
      <c r="F84" s="15" t="n"/>
      <c r="G84" s="15" t="n"/>
      <c r="H84" s="15" t="n"/>
      <c r="I84" s="27" t="n"/>
      <c r="J84" s="13" t="n"/>
      <c r="K84" s="15" t="n"/>
      <c r="L84" s="13" t="n"/>
      <c r="M84" s="17">
        <f>IF(COUNTA(A84,D84:L84)=0,"",IF(OR(A84="",D84="",E84="",L84=""),"Faltan datos base",IF(B84="","Folio inexistente",IF(COUNTIFS($A$2:$A$201,A84,$D$2:$D$201,D84)&gt;1,"Área duplicada",IF(COUNTIFS(Parámetros!$A$2:$A$21,D84,Parámetros!$B$2:$B$21,"Sí")=0,"Área inactiva",IF(AND(E84="Con daño visible",OR(F84="",G84="",H84="",AND(Parámetros!$I$2="Sí",J84=""))),"Completar daño",IF(AND(E84="No visible",K84=""),"Explicar por qué no es visible",IF(AND(E84&lt;&gt;"Con daño visible",COUNTA(F84:J84)&gt;0),"Quitar detalle de daño","OK"))))))))</f>
        <v/>
      </c>
    </row>
    <row r="85">
      <c r="A85" s="13" t="n"/>
      <c r="B85" s="24">
        <f>IF(A85="","",IFERROR(VLOOKUP(A85,Recepciones!$A$2:$C$101,2,FALSE),""))</f>
        <v/>
      </c>
      <c r="C85" s="8">
        <f>IF(A85="","",IFERROR(VLOOKUP(A85,Recepciones!$A$2:$C$101,3,FALSE),""))</f>
        <v/>
      </c>
      <c r="D85" s="15" t="n"/>
      <c r="E85" s="15" t="n"/>
      <c r="F85" s="15" t="n"/>
      <c r="G85" s="15" t="n"/>
      <c r="H85" s="15" t="n"/>
      <c r="I85" s="27" t="n"/>
      <c r="J85" s="13" t="n"/>
      <c r="K85" s="15" t="n"/>
      <c r="L85" s="13" t="n"/>
      <c r="M85" s="10">
        <f>IF(COUNTA(A85,D85:L85)=0,"",IF(OR(A85="",D85="",E85="",L85=""),"Faltan datos base",IF(B85="","Folio inexistente",IF(COUNTIFS($A$2:$A$201,A85,$D$2:$D$201,D85)&gt;1,"Área duplicada",IF(COUNTIFS(Parámetros!$A$2:$A$21,D85,Parámetros!$B$2:$B$21,"Sí")=0,"Área inactiva",IF(AND(E85="Con daño visible",OR(F85="",G85="",H85="",AND(Parámetros!$I$2="Sí",J85=""))),"Completar daño",IF(AND(E85="No visible",K85=""),"Explicar por qué no es visible",IF(AND(E85&lt;&gt;"Con daño visible",COUNTA(F85:J85)&gt;0),"Quitar detalle de daño","OK"))))))))</f>
        <v/>
      </c>
    </row>
    <row r="86">
      <c r="A86" s="13" t="n"/>
      <c r="B86" s="26">
        <f>IF(A86="","",IFERROR(VLOOKUP(A86,Recepciones!$A$2:$C$101,2,FALSE),""))</f>
        <v/>
      </c>
      <c r="C86" s="20">
        <f>IF(A86="","",IFERROR(VLOOKUP(A86,Recepciones!$A$2:$C$101,3,FALSE),""))</f>
        <v/>
      </c>
      <c r="D86" s="15" t="n"/>
      <c r="E86" s="15" t="n"/>
      <c r="F86" s="15" t="n"/>
      <c r="G86" s="15" t="n"/>
      <c r="H86" s="15" t="n"/>
      <c r="I86" s="27" t="n"/>
      <c r="J86" s="13" t="n"/>
      <c r="K86" s="15" t="n"/>
      <c r="L86" s="13" t="n"/>
      <c r="M86" s="17">
        <f>IF(COUNTA(A86,D86:L86)=0,"",IF(OR(A86="",D86="",E86="",L86=""),"Faltan datos base",IF(B86="","Folio inexistente",IF(COUNTIFS($A$2:$A$201,A86,$D$2:$D$201,D86)&gt;1,"Área duplicada",IF(COUNTIFS(Parámetros!$A$2:$A$21,D86,Parámetros!$B$2:$B$21,"Sí")=0,"Área inactiva",IF(AND(E86="Con daño visible",OR(F86="",G86="",H86="",AND(Parámetros!$I$2="Sí",J86=""))),"Completar daño",IF(AND(E86="No visible",K86=""),"Explicar por qué no es visible",IF(AND(E86&lt;&gt;"Con daño visible",COUNTA(F86:J86)&gt;0),"Quitar detalle de daño","OK"))))))))</f>
        <v/>
      </c>
    </row>
    <row r="87">
      <c r="A87" s="13" t="n"/>
      <c r="B87" s="24">
        <f>IF(A87="","",IFERROR(VLOOKUP(A87,Recepciones!$A$2:$C$101,2,FALSE),""))</f>
        <v/>
      </c>
      <c r="C87" s="8">
        <f>IF(A87="","",IFERROR(VLOOKUP(A87,Recepciones!$A$2:$C$101,3,FALSE),""))</f>
        <v/>
      </c>
      <c r="D87" s="15" t="n"/>
      <c r="E87" s="15" t="n"/>
      <c r="F87" s="15" t="n"/>
      <c r="G87" s="15" t="n"/>
      <c r="H87" s="15" t="n"/>
      <c r="I87" s="27" t="n"/>
      <c r="J87" s="13" t="n"/>
      <c r="K87" s="15" t="n"/>
      <c r="L87" s="13" t="n"/>
      <c r="M87" s="10">
        <f>IF(COUNTA(A87,D87:L87)=0,"",IF(OR(A87="",D87="",E87="",L87=""),"Faltan datos base",IF(B87="","Folio inexistente",IF(COUNTIFS($A$2:$A$201,A87,$D$2:$D$201,D87)&gt;1,"Área duplicada",IF(COUNTIFS(Parámetros!$A$2:$A$21,D87,Parámetros!$B$2:$B$21,"Sí")=0,"Área inactiva",IF(AND(E87="Con daño visible",OR(F87="",G87="",H87="",AND(Parámetros!$I$2="Sí",J87=""))),"Completar daño",IF(AND(E87="No visible",K87=""),"Explicar por qué no es visible",IF(AND(E87&lt;&gt;"Con daño visible",COUNTA(F87:J87)&gt;0),"Quitar detalle de daño","OK"))))))))</f>
        <v/>
      </c>
    </row>
    <row r="88">
      <c r="A88" s="13" t="n"/>
      <c r="B88" s="26">
        <f>IF(A88="","",IFERROR(VLOOKUP(A88,Recepciones!$A$2:$C$101,2,FALSE),""))</f>
        <v/>
      </c>
      <c r="C88" s="20">
        <f>IF(A88="","",IFERROR(VLOOKUP(A88,Recepciones!$A$2:$C$101,3,FALSE),""))</f>
        <v/>
      </c>
      <c r="D88" s="15" t="n"/>
      <c r="E88" s="15" t="n"/>
      <c r="F88" s="15" t="n"/>
      <c r="G88" s="15" t="n"/>
      <c r="H88" s="15" t="n"/>
      <c r="I88" s="27" t="n"/>
      <c r="J88" s="13" t="n"/>
      <c r="K88" s="15" t="n"/>
      <c r="L88" s="13" t="n"/>
      <c r="M88" s="17">
        <f>IF(COUNTA(A88,D88:L88)=0,"",IF(OR(A88="",D88="",E88="",L88=""),"Faltan datos base",IF(B88="","Folio inexistente",IF(COUNTIFS($A$2:$A$201,A88,$D$2:$D$201,D88)&gt;1,"Área duplicada",IF(COUNTIFS(Parámetros!$A$2:$A$21,D88,Parámetros!$B$2:$B$21,"Sí")=0,"Área inactiva",IF(AND(E88="Con daño visible",OR(F88="",G88="",H88="",AND(Parámetros!$I$2="Sí",J88=""))),"Completar daño",IF(AND(E88="No visible",K88=""),"Explicar por qué no es visible",IF(AND(E88&lt;&gt;"Con daño visible",COUNTA(F88:J88)&gt;0),"Quitar detalle de daño","OK"))))))))</f>
        <v/>
      </c>
    </row>
    <row r="89">
      <c r="A89" s="13" t="n"/>
      <c r="B89" s="24">
        <f>IF(A89="","",IFERROR(VLOOKUP(A89,Recepciones!$A$2:$C$101,2,FALSE),""))</f>
        <v/>
      </c>
      <c r="C89" s="8">
        <f>IF(A89="","",IFERROR(VLOOKUP(A89,Recepciones!$A$2:$C$101,3,FALSE),""))</f>
        <v/>
      </c>
      <c r="D89" s="15" t="n"/>
      <c r="E89" s="15" t="n"/>
      <c r="F89" s="15" t="n"/>
      <c r="G89" s="15" t="n"/>
      <c r="H89" s="15" t="n"/>
      <c r="I89" s="27" t="n"/>
      <c r="J89" s="13" t="n"/>
      <c r="K89" s="15" t="n"/>
      <c r="L89" s="13" t="n"/>
      <c r="M89" s="10">
        <f>IF(COUNTA(A89,D89:L89)=0,"",IF(OR(A89="",D89="",E89="",L89=""),"Faltan datos base",IF(B89="","Folio inexistente",IF(COUNTIFS($A$2:$A$201,A89,$D$2:$D$201,D89)&gt;1,"Área duplicada",IF(COUNTIFS(Parámetros!$A$2:$A$21,D89,Parámetros!$B$2:$B$21,"Sí")=0,"Área inactiva",IF(AND(E89="Con daño visible",OR(F89="",G89="",H89="",AND(Parámetros!$I$2="Sí",J89=""))),"Completar daño",IF(AND(E89="No visible",K89=""),"Explicar por qué no es visible",IF(AND(E89&lt;&gt;"Con daño visible",COUNTA(F89:J89)&gt;0),"Quitar detalle de daño","OK"))))))))</f>
        <v/>
      </c>
    </row>
    <row r="90">
      <c r="A90" s="13" t="n"/>
      <c r="B90" s="26">
        <f>IF(A90="","",IFERROR(VLOOKUP(A90,Recepciones!$A$2:$C$101,2,FALSE),""))</f>
        <v/>
      </c>
      <c r="C90" s="20">
        <f>IF(A90="","",IFERROR(VLOOKUP(A90,Recepciones!$A$2:$C$101,3,FALSE),""))</f>
        <v/>
      </c>
      <c r="D90" s="15" t="n"/>
      <c r="E90" s="15" t="n"/>
      <c r="F90" s="15" t="n"/>
      <c r="G90" s="15" t="n"/>
      <c r="H90" s="15" t="n"/>
      <c r="I90" s="27" t="n"/>
      <c r="J90" s="13" t="n"/>
      <c r="K90" s="15" t="n"/>
      <c r="L90" s="13" t="n"/>
      <c r="M90" s="17">
        <f>IF(COUNTA(A90,D90:L90)=0,"",IF(OR(A90="",D90="",E90="",L90=""),"Faltan datos base",IF(B90="","Folio inexistente",IF(COUNTIFS($A$2:$A$201,A90,$D$2:$D$201,D90)&gt;1,"Área duplicada",IF(COUNTIFS(Parámetros!$A$2:$A$21,D90,Parámetros!$B$2:$B$21,"Sí")=0,"Área inactiva",IF(AND(E90="Con daño visible",OR(F90="",G90="",H90="",AND(Parámetros!$I$2="Sí",J90=""))),"Completar daño",IF(AND(E90="No visible",K90=""),"Explicar por qué no es visible",IF(AND(E90&lt;&gt;"Con daño visible",COUNTA(F90:J90)&gt;0),"Quitar detalle de daño","OK"))))))))</f>
        <v/>
      </c>
    </row>
    <row r="91">
      <c r="A91" s="13" t="n"/>
      <c r="B91" s="24">
        <f>IF(A91="","",IFERROR(VLOOKUP(A91,Recepciones!$A$2:$C$101,2,FALSE),""))</f>
        <v/>
      </c>
      <c r="C91" s="8">
        <f>IF(A91="","",IFERROR(VLOOKUP(A91,Recepciones!$A$2:$C$101,3,FALSE),""))</f>
        <v/>
      </c>
      <c r="D91" s="15" t="n"/>
      <c r="E91" s="15" t="n"/>
      <c r="F91" s="15" t="n"/>
      <c r="G91" s="15" t="n"/>
      <c r="H91" s="15" t="n"/>
      <c r="I91" s="27" t="n"/>
      <c r="J91" s="13" t="n"/>
      <c r="K91" s="15" t="n"/>
      <c r="L91" s="13" t="n"/>
      <c r="M91" s="10">
        <f>IF(COUNTA(A91,D91:L91)=0,"",IF(OR(A91="",D91="",E91="",L91=""),"Faltan datos base",IF(B91="","Folio inexistente",IF(COUNTIFS($A$2:$A$201,A91,$D$2:$D$201,D91)&gt;1,"Área duplicada",IF(COUNTIFS(Parámetros!$A$2:$A$21,D91,Parámetros!$B$2:$B$21,"Sí")=0,"Área inactiva",IF(AND(E91="Con daño visible",OR(F91="",G91="",H91="",AND(Parámetros!$I$2="Sí",J91=""))),"Completar daño",IF(AND(E91="No visible",K91=""),"Explicar por qué no es visible",IF(AND(E91&lt;&gt;"Con daño visible",COUNTA(F91:J91)&gt;0),"Quitar detalle de daño","OK"))))))))</f>
        <v/>
      </c>
    </row>
    <row r="92">
      <c r="A92" s="13" t="n"/>
      <c r="B92" s="26">
        <f>IF(A92="","",IFERROR(VLOOKUP(A92,Recepciones!$A$2:$C$101,2,FALSE),""))</f>
        <v/>
      </c>
      <c r="C92" s="20">
        <f>IF(A92="","",IFERROR(VLOOKUP(A92,Recepciones!$A$2:$C$101,3,FALSE),""))</f>
        <v/>
      </c>
      <c r="D92" s="15" t="n"/>
      <c r="E92" s="15" t="n"/>
      <c r="F92" s="15" t="n"/>
      <c r="G92" s="15" t="n"/>
      <c r="H92" s="15" t="n"/>
      <c r="I92" s="27" t="n"/>
      <c r="J92" s="13" t="n"/>
      <c r="K92" s="15" t="n"/>
      <c r="L92" s="13" t="n"/>
      <c r="M92" s="17">
        <f>IF(COUNTA(A92,D92:L92)=0,"",IF(OR(A92="",D92="",E92="",L92=""),"Faltan datos base",IF(B92="","Folio inexistente",IF(COUNTIFS($A$2:$A$201,A92,$D$2:$D$201,D92)&gt;1,"Área duplicada",IF(COUNTIFS(Parámetros!$A$2:$A$21,D92,Parámetros!$B$2:$B$21,"Sí")=0,"Área inactiva",IF(AND(E92="Con daño visible",OR(F92="",G92="",H92="",AND(Parámetros!$I$2="Sí",J92=""))),"Completar daño",IF(AND(E92="No visible",K92=""),"Explicar por qué no es visible",IF(AND(E92&lt;&gt;"Con daño visible",COUNTA(F92:J92)&gt;0),"Quitar detalle de daño","OK"))))))))</f>
        <v/>
      </c>
    </row>
    <row r="93">
      <c r="A93" s="13" t="n"/>
      <c r="B93" s="24">
        <f>IF(A93="","",IFERROR(VLOOKUP(A93,Recepciones!$A$2:$C$101,2,FALSE),""))</f>
        <v/>
      </c>
      <c r="C93" s="8">
        <f>IF(A93="","",IFERROR(VLOOKUP(A93,Recepciones!$A$2:$C$101,3,FALSE),""))</f>
        <v/>
      </c>
      <c r="D93" s="15" t="n"/>
      <c r="E93" s="15" t="n"/>
      <c r="F93" s="15" t="n"/>
      <c r="G93" s="15" t="n"/>
      <c r="H93" s="15" t="n"/>
      <c r="I93" s="27" t="n"/>
      <c r="J93" s="13" t="n"/>
      <c r="K93" s="15" t="n"/>
      <c r="L93" s="13" t="n"/>
      <c r="M93" s="10">
        <f>IF(COUNTA(A93,D93:L93)=0,"",IF(OR(A93="",D93="",E93="",L93=""),"Faltan datos base",IF(B93="","Folio inexistente",IF(COUNTIFS($A$2:$A$201,A93,$D$2:$D$201,D93)&gt;1,"Área duplicada",IF(COUNTIFS(Parámetros!$A$2:$A$21,D93,Parámetros!$B$2:$B$21,"Sí")=0,"Área inactiva",IF(AND(E93="Con daño visible",OR(F93="",G93="",H93="",AND(Parámetros!$I$2="Sí",J93=""))),"Completar daño",IF(AND(E93="No visible",K93=""),"Explicar por qué no es visible",IF(AND(E93&lt;&gt;"Con daño visible",COUNTA(F93:J93)&gt;0),"Quitar detalle de daño","OK"))))))))</f>
        <v/>
      </c>
    </row>
    <row r="94">
      <c r="A94" s="13" t="n"/>
      <c r="B94" s="26">
        <f>IF(A94="","",IFERROR(VLOOKUP(A94,Recepciones!$A$2:$C$101,2,FALSE),""))</f>
        <v/>
      </c>
      <c r="C94" s="20">
        <f>IF(A94="","",IFERROR(VLOOKUP(A94,Recepciones!$A$2:$C$101,3,FALSE),""))</f>
        <v/>
      </c>
      <c r="D94" s="15" t="n"/>
      <c r="E94" s="15" t="n"/>
      <c r="F94" s="15" t="n"/>
      <c r="G94" s="15" t="n"/>
      <c r="H94" s="15" t="n"/>
      <c r="I94" s="27" t="n"/>
      <c r="J94" s="13" t="n"/>
      <c r="K94" s="15" t="n"/>
      <c r="L94" s="13" t="n"/>
      <c r="M94" s="17">
        <f>IF(COUNTA(A94,D94:L94)=0,"",IF(OR(A94="",D94="",E94="",L94=""),"Faltan datos base",IF(B94="","Folio inexistente",IF(COUNTIFS($A$2:$A$201,A94,$D$2:$D$201,D94)&gt;1,"Área duplicada",IF(COUNTIFS(Parámetros!$A$2:$A$21,D94,Parámetros!$B$2:$B$21,"Sí")=0,"Área inactiva",IF(AND(E94="Con daño visible",OR(F94="",G94="",H94="",AND(Parámetros!$I$2="Sí",J94=""))),"Completar daño",IF(AND(E94="No visible",K94=""),"Explicar por qué no es visible",IF(AND(E94&lt;&gt;"Con daño visible",COUNTA(F94:J94)&gt;0),"Quitar detalle de daño","OK"))))))))</f>
        <v/>
      </c>
    </row>
    <row r="95">
      <c r="A95" s="13" t="n"/>
      <c r="B95" s="24">
        <f>IF(A95="","",IFERROR(VLOOKUP(A95,Recepciones!$A$2:$C$101,2,FALSE),""))</f>
        <v/>
      </c>
      <c r="C95" s="8">
        <f>IF(A95="","",IFERROR(VLOOKUP(A95,Recepciones!$A$2:$C$101,3,FALSE),""))</f>
        <v/>
      </c>
      <c r="D95" s="15" t="n"/>
      <c r="E95" s="15" t="n"/>
      <c r="F95" s="15" t="n"/>
      <c r="G95" s="15" t="n"/>
      <c r="H95" s="15" t="n"/>
      <c r="I95" s="27" t="n"/>
      <c r="J95" s="13" t="n"/>
      <c r="K95" s="15" t="n"/>
      <c r="L95" s="13" t="n"/>
      <c r="M95" s="10">
        <f>IF(COUNTA(A95,D95:L95)=0,"",IF(OR(A95="",D95="",E95="",L95=""),"Faltan datos base",IF(B95="","Folio inexistente",IF(COUNTIFS($A$2:$A$201,A95,$D$2:$D$201,D95)&gt;1,"Área duplicada",IF(COUNTIFS(Parámetros!$A$2:$A$21,D95,Parámetros!$B$2:$B$21,"Sí")=0,"Área inactiva",IF(AND(E95="Con daño visible",OR(F95="",G95="",H95="",AND(Parámetros!$I$2="Sí",J95=""))),"Completar daño",IF(AND(E95="No visible",K95=""),"Explicar por qué no es visible",IF(AND(E95&lt;&gt;"Con daño visible",COUNTA(F95:J95)&gt;0),"Quitar detalle de daño","OK"))))))))</f>
        <v/>
      </c>
    </row>
    <row r="96">
      <c r="A96" s="13" t="n"/>
      <c r="B96" s="26">
        <f>IF(A96="","",IFERROR(VLOOKUP(A96,Recepciones!$A$2:$C$101,2,FALSE),""))</f>
        <v/>
      </c>
      <c r="C96" s="20">
        <f>IF(A96="","",IFERROR(VLOOKUP(A96,Recepciones!$A$2:$C$101,3,FALSE),""))</f>
        <v/>
      </c>
      <c r="D96" s="15" t="n"/>
      <c r="E96" s="15" t="n"/>
      <c r="F96" s="15" t="n"/>
      <c r="G96" s="15" t="n"/>
      <c r="H96" s="15" t="n"/>
      <c r="I96" s="27" t="n"/>
      <c r="J96" s="13" t="n"/>
      <c r="K96" s="15" t="n"/>
      <c r="L96" s="13" t="n"/>
      <c r="M96" s="17">
        <f>IF(COUNTA(A96,D96:L96)=0,"",IF(OR(A96="",D96="",E96="",L96=""),"Faltan datos base",IF(B96="","Folio inexistente",IF(COUNTIFS($A$2:$A$201,A96,$D$2:$D$201,D96)&gt;1,"Área duplicada",IF(COUNTIFS(Parámetros!$A$2:$A$21,D96,Parámetros!$B$2:$B$21,"Sí")=0,"Área inactiva",IF(AND(E96="Con daño visible",OR(F96="",G96="",H96="",AND(Parámetros!$I$2="Sí",J96=""))),"Completar daño",IF(AND(E96="No visible",K96=""),"Explicar por qué no es visible",IF(AND(E96&lt;&gt;"Con daño visible",COUNTA(F96:J96)&gt;0),"Quitar detalle de daño","OK"))))))))</f>
        <v/>
      </c>
    </row>
    <row r="97">
      <c r="A97" s="13" t="n"/>
      <c r="B97" s="24">
        <f>IF(A97="","",IFERROR(VLOOKUP(A97,Recepciones!$A$2:$C$101,2,FALSE),""))</f>
        <v/>
      </c>
      <c r="C97" s="8">
        <f>IF(A97="","",IFERROR(VLOOKUP(A97,Recepciones!$A$2:$C$101,3,FALSE),""))</f>
        <v/>
      </c>
      <c r="D97" s="15" t="n"/>
      <c r="E97" s="15" t="n"/>
      <c r="F97" s="15" t="n"/>
      <c r="G97" s="15" t="n"/>
      <c r="H97" s="15" t="n"/>
      <c r="I97" s="27" t="n"/>
      <c r="J97" s="13" t="n"/>
      <c r="K97" s="15" t="n"/>
      <c r="L97" s="13" t="n"/>
      <c r="M97" s="10">
        <f>IF(COUNTA(A97,D97:L97)=0,"",IF(OR(A97="",D97="",E97="",L97=""),"Faltan datos base",IF(B97="","Folio inexistente",IF(COUNTIFS($A$2:$A$201,A97,$D$2:$D$201,D97)&gt;1,"Área duplicada",IF(COUNTIFS(Parámetros!$A$2:$A$21,D97,Parámetros!$B$2:$B$21,"Sí")=0,"Área inactiva",IF(AND(E97="Con daño visible",OR(F97="",G97="",H97="",AND(Parámetros!$I$2="Sí",J97=""))),"Completar daño",IF(AND(E97="No visible",K97=""),"Explicar por qué no es visible",IF(AND(E97&lt;&gt;"Con daño visible",COUNTA(F97:J97)&gt;0),"Quitar detalle de daño","OK"))))))))</f>
        <v/>
      </c>
    </row>
    <row r="98">
      <c r="A98" s="13" t="n"/>
      <c r="B98" s="26">
        <f>IF(A98="","",IFERROR(VLOOKUP(A98,Recepciones!$A$2:$C$101,2,FALSE),""))</f>
        <v/>
      </c>
      <c r="C98" s="20">
        <f>IF(A98="","",IFERROR(VLOOKUP(A98,Recepciones!$A$2:$C$101,3,FALSE),""))</f>
        <v/>
      </c>
      <c r="D98" s="15" t="n"/>
      <c r="E98" s="15" t="n"/>
      <c r="F98" s="15" t="n"/>
      <c r="G98" s="15" t="n"/>
      <c r="H98" s="15" t="n"/>
      <c r="I98" s="27" t="n"/>
      <c r="J98" s="13" t="n"/>
      <c r="K98" s="15" t="n"/>
      <c r="L98" s="13" t="n"/>
      <c r="M98" s="17">
        <f>IF(COUNTA(A98,D98:L98)=0,"",IF(OR(A98="",D98="",E98="",L98=""),"Faltan datos base",IF(B98="","Folio inexistente",IF(COUNTIFS($A$2:$A$201,A98,$D$2:$D$201,D98)&gt;1,"Área duplicada",IF(COUNTIFS(Parámetros!$A$2:$A$21,D98,Parámetros!$B$2:$B$21,"Sí")=0,"Área inactiva",IF(AND(E98="Con daño visible",OR(F98="",G98="",H98="",AND(Parámetros!$I$2="Sí",J98=""))),"Completar daño",IF(AND(E98="No visible",K98=""),"Explicar por qué no es visible",IF(AND(E98&lt;&gt;"Con daño visible",COUNTA(F98:J98)&gt;0),"Quitar detalle de daño","OK"))))))))</f>
        <v/>
      </c>
    </row>
    <row r="99">
      <c r="A99" s="13" t="n"/>
      <c r="B99" s="24">
        <f>IF(A99="","",IFERROR(VLOOKUP(A99,Recepciones!$A$2:$C$101,2,FALSE),""))</f>
        <v/>
      </c>
      <c r="C99" s="8">
        <f>IF(A99="","",IFERROR(VLOOKUP(A99,Recepciones!$A$2:$C$101,3,FALSE),""))</f>
        <v/>
      </c>
      <c r="D99" s="15" t="n"/>
      <c r="E99" s="15" t="n"/>
      <c r="F99" s="15" t="n"/>
      <c r="G99" s="15" t="n"/>
      <c r="H99" s="15" t="n"/>
      <c r="I99" s="27" t="n"/>
      <c r="J99" s="13" t="n"/>
      <c r="K99" s="15" t="n"/>
      <c r="L99" s="13" t="n"/>
      <c r="M99" s="10">
        <f>IF(COUNTA(A99,D99:L99)=0,"",IF(OR(A99="",D99="",E99="",L99=""),"Faltan datos base",IF(B99="","Folio inexistente",IF(COUNTIFS($A$2:$A$201,A99,$D$2:$D$201,D99)&gt;1,"Área duplicada",IF(COUNTIFS(Parámetros!$A$2:$A$21,D99,Parámetros!$B$2:$B$21,"Sí")=0,"Área inactiva",IF(AND(E99="Con daño visible",OR(F99="",G99="",H99="",AND(Parámetros!$I$2="Sí",J99=""))),"Completar daño",IF(AND(E99="No visible",K99=""),"Explicar por qué no es visible",IF(AND(E99&lt;&gt;"Con daño visible",COUNTA(F99:J99)&gt;0),"Quitar detalle de daño","OK"))))))))</f>
        <v/>
      </c>
    </row>
    <row r="100">
      <c r="A100" s="13" t="n"/>
      <c r="B100" s="26">
        <f>IF(A100="","",IFERROR(VLOOKUP(A100,Recepciones!$A$2:$C$101,2,FALSE),""))</f>
        <v/>
      </c>
      <c r="C100" s="20">
        <f>IF(A100="","",IFERROR(VLOOKUP(A100,Recepciones!$A$2:$C$101,3,FALSE),""))</f>
        <v/>
      </c>
      <c r="D100" s="15" t="n"/>
      <c r="E100" s="15" t="n"/>
      <c r="F100" s="15" t="n"/>
      <c r="G100" s="15" t="n"/>
      <c r="H100" s="15" t="n"/>
      <c r="I100" s="27" t="n"/>
      <c r="J100" s="13" t="n"/>
      <c r="K100" s="15" t="n"/>
      <c r="L100" s="13" t="n"/>
      <c r="M100" s="17">
        <f>IF(COUNTA(A100,D100:L100)=0,"",IF(OR(A100="",D100="",E100="",L100=""),"Faltan datos base",IF(B100="","Folio inexistente",IF(COUNTIFS($A$2:$A$201,A100,$D$2:$D$201,D100)&gt;1,"Área duplicada",IF(COUNTIFS(Parámetros!$A$2:$A$21,D100,Parámetros!$B$2:$B$21,"Sí")=0,"Área inactiva",IF(AND(E100="Con daño visible",OR(F100="",G100="",H100="",AND(Parámetros!$I$2="Sí",J100=""))),"Completar daño",IF(AND(E100="No visible",K100=""),"Explicar por qué no es visible",IF(AND(E100&lt;&gt;"Con daño visible",COUNTA(F100:J100)&gt;0),"Quitar detalle de daño","OK"))))))))</f>
        <v/>
      </c>
    </row>
    <row r="101">
      <c r="A101" s="13" t="n"/>
      <c r="B101" s="24">
        <f>IF(A101="","",IFERROR(VLOOKUP(A101,Recepciones!$A$2:$C$101,2,FALSE),""))</f>
        <v/>
      </c>
      <c r="C101" s="8">
        <f>IF(A101="","",IFERROR(VLOOKUP(A101,Recepciones!$A$2:$C$101,3,FALSE),""))</f>
        <v/>
      </c>
      <c r="D101" s="15" t="n"/>
      <c r="E101" s="15" t="n"/>
      <c r="F101" s="15" t="n"/>
      <c r="G101" s="15" t="n"/>
      <c r="H101" s="15" t="n"/>
      <c r="I101" s="27" t="n"/>
      <c r="J101" s="13" t="n"/>
      <c r="K101" s="15" t="n"/>
      <c r="L101" s="13" t="n"/>
      <c r="M101" s="10">
        <f>IF(COUNTA(A101,D101:L101)=0,"",IF(OR(A101="",D101="",E101="",L101=""),"Faltan datos base",IF(B101="","Folio inexistente",IF(COUNTIFS($A$2:$A$201,A101,$D$2:$D$201,D101)&gt;1,"Área duplicada",IF(COUNTIFS(Parámetros!$A$2:$A$21,D101,Parámetros!$B$2:$B$21,"Sí")=0,"Área inactiva",IF(AND(E101="Con daño visible",OR(F101="",G101="",H101="",AND(Parámetros!$I$2="Sí",J101=""))),"Completar daño",IF(AND(E101="No visible",K101=""),"Explicar por qué no es visible",IF(AND(E101&lt;&gt;"Con daño visible",COUNTA(F101:J101)&gt;0),"Quitar detalle de daño","OK"))))))))</f>
        <v/>
      </c>
    </row>
    <row r="102">
      <c r="A102" s="13" t="n"/>
      <c r="B102" s="26">
        <f>IF(A102="","",IFERROR(VLOOKUP(A102,Recepciones!$A$2:$C$101,2,FALSE),""))</f>
        <v/>
      </c>
      <c r="C102" s="20">
        <f>IF(A102="","",IFERROR(VLOOKUP(A102,Recepciones!$A$2:$C$101,3,FALSE),""))</f>
        <v/>
      </c>
      <c r="D102" s="15" t="n"/>
      <c r="E102" s="15" t="n"/>
      <c r="F102" s="15" t="n"/>
      <c r="G102" s="15" t="n"/>
      <c r="H102" s="15" t="n"/>
      <c r="I102" s="27" t="n"/>
      <c r="J102" s="13" t="n"/>
      <c r="K102" s="15" t="n"/>
      <c r="L102" s="13" t="n"/>
      <c r="M102" s="17">
        <f>IF(COUNTA(A102,D102:L102)=0,"",IF(OR(A102="",D102="",E102="",L102=""),"Faltan datos base",IF(B102="","Folio inexistente",IF(COUNTIFS($A$2:$A$201,A102,$D$2:$D$201,D102)&gt;1,"Área duplicada",IF(COUNTIFS(Parámetros!$A$2:$A$21,D102,Parámetros!$B$2:$B$21,"Sí")=0,"Área inactiva",IF(AND(E102="Con daño visible",OR(F102="",G102="",H102="",AND(Parámetros!$I$2="Sí",J102=""))),"Completar daño",IF(AND(E102="No visible",K102=""),"Explicar por qué no es visible",IF(AND(E102&lt;&gt;"Con daño visible",COUNTA(F102:J102)&gt;0),"Quitar detalle de daño","OK"))))))))</f>
        <v/>
      </c>
    </row>
    <row r="103">
      <c r="A103" s="13" t="n"/>
      <c r="B103" s="24">
        <f>IF(A103="","",IFERROR(VLOOKUP(A103,Recepciones!$A$2:$C$101,2,FALSE),""))</f>
        <v/>
      </c>
      <c r="C103" s="8">
        <f>IF(A103="","",IFERROR(VLOOKUP(A103,Recepciones!$A$2:$C$101,3,FALSE),""))</f>
        <v/>
      </c>
      <c r="D103" s="15" t="n"/>
      <c r="E103" s="15" t="n"/>
      <c r="F103" s="15" t="n"/>
      <c r="G103" s="15" t="n"/>
      <c r="H103" s="15" t="n"/>
      <c r="I103" s="27" t="n"/>
      <c r="J103" s="13" t="n"/>
      <c r="K103" s="15" t="n"/>
      <c r="L103" s="13" t="n"/>
      <c r="M103" s="10">
        <f>IF(COUNTA(A103,D103:L103)=0,"",IF(OR(A103="",D103="",E103="",L103=""),"Faltan datos base",IF(B103="","Folio inexistente",IF(COUNTIFS($A$2:$A$201,A103,$D$2:$D$201,D103)&gt;1,"Área duplicada",IF(COUNTIFS(Parámetros!$A$2:$A$21,D103,Parámetros!$B$2:$B$21,"Sí")=0,"Área inactiva",IF(AND(E103="Con daño visible",OR(F103="",G103="",H103="",AND(Parámetros!$I$2="Sí",J103=""))),"Completar daño",IF(AND(E103="No visible",K103=""),"Explicar por qué no es visible",IF(AND(E103&lt;&gt;"Con daño visible",COUNTA(F103:J103)&gt;0),"Quitar detalle de daño","OK"))))))))</f>
        <v/>
      </c>
    </row>
    <row r="104">
      <c r="A104" s="13" t="n"/>
      <c r="B104" s="26">
        <f>IF(A104="","",IFERROR(VLOOKUP(A104,Recepciones!$A$2:$C$101,2,FALSE),""))</f>
        <v/>
      </c>
      <c r="C104" s="20">
        <f>IF(A104="","",IFERROR(VLOOKUP(A104,Recepciones!$A$2:$C$101,3,FALSE),""))</f>
        <v/>
      </c>
      <c r="D104" s="15" t="n"/>
      <c r="E104" s="15" t="n"/>
      <c r="F104" s="15" t="n"/>
      <c r="G104" s="15" t="n"/>
      <c r="H104" s="15" t="n"/>
      <c r="I104" s="27" t="n"/>
      <c r="J104" s="13" t="n"/>
      <c r="K104" s="15" t="n"/>
      <c r="L104" s="13" t="n"/>
      <c r="M104" s="17">
        <f>IF(COUNTA(A104,D104:L104)=0,"",IF(OR(A104="",D104="",E104="",L104=""),"Faltan datos base",IF(B104="","Folio inexistente",IF(COUNTIFS($A$2:$A$201,A104,$D$2:$D$201,D104)&gt;1,"Área duplicada",IF(COUNTIFS(Parámetros!$A$2:$A$21,D104,Parámetros!$B$2:$B$21,"Sí")=0,"Área inactiva",IF(AND(E104="Con daño visible",OR(F104="",G104="",H104="",AND(Parámetros!$I$2="Sí",J104=""))),"Completar daño",IF(AND(E104="No visible",K104=""),"Explicar por qué no es visible",IF(AND(E104&lt;&gt;"Con daño visible",COUNTA(F104:J104)&gt;0),"Quitar detalle de daño","OK"))))))))</f>
        <v/>
      </c>
    </row>
    <row r="105">
      <c r="A105" s="13" t="n"/>
      <c r="B105" s="24">
        <f>IF(A105="","",IFERROR(VLOOKUP(A105,Recepciones!$A$2:$C$101,2,FALSE),""))</f>
        <v/>
      </c>
      <c r="C105" s="8">
        <f>IF(A105="","",IFERROR(VLOOKUP(A105,Recepciones!$A$2:$C$101,3,FALSE),""))</f>
        <v/>
      </c>
      <c r="D105" s="15" t="n"/>
      <c r="E105" s="15" t="n"/>
      <c r="F105" s="15" t="n"/>
      <c r="G105" s="15" t="n"/>
      <c r="H105" s="15" t="n"/>
      <c r="I105" s="27" t="n"/>
      <c r="J105" s="13" t="n"/>
      <c r="K105" s="15" t="n"/>
      <c r="L105" s="13" t="n"/>
      <c r="M105" s="10">
        <f>IF(COUNTA(A105,D105:L105)=0,"",IF(OR(A105="",D105="",E105="",L105=""),"Faltan datos base",IF(B105="","Folio inexistente",IF(COUNTIFS($A$2:$A$201,A105,$D$2:$D$201,D105)&gt;1,"Área duplicada",IF(COUNTIFS(Parámetros!$A$2:$A$21,D105,Parámetros!$B$2:$B$21,"Sí")=0,"Área inactiva",IF(AND(E105="Con daño visible",OR(F105="",G105="",H105="",AND(Parámetros!$I$2="Sí",J105=""))),"Completar daño",IF(AND(E105="No visible",K105=""),"Explicar por qué no es visible",IF(AND(E105&lt;&gt;"Con daño visible",COUNTA(F105:J105)&gt;0),"Quitar detalle de daño","OK"))))))))</f>
        <v/>
      </c>
    </row>
    <row r="106">
      <c r="A106" s="13" t="n"/>
      <c r="B106" s="26">
        <f>IF(A106="","",IFERROR(VLOOKUP(A106,Recepciones!$A$2:$C$101,2,FALSE),""))</f>
        <v/>
      </c>
      <c r="C106" s="20">
        <f>IF(A106="","",IFERROR(VLOOKUP(A106,Recepciones!$A$2:$C$101,3,FALSE),""))</f>
        <v/>
      </c>
      <c r="D106" s="15" t="n"/>
      <c r="E106" s="15" t="n"/>
      <c r="F106" s="15" t="n"/>
      <c r="G106" s="15" t="n"/>
      <c r="H106" s="15" t="n"/>
      <c r="I106" s="27" t="n"/>
      <c r="J106" s="13" t="n"/>
      <c r="K106" s="15" t="n"/>
      <c r="L106" s="13" t="n"/>
      <c r="M106" s="17">
        <f>IF(COUNTA(A106,D106:L106)=0,"",IF(OR(A106="",D106="",E106="",L106=""),"Faltan datos base",IF(B106="","Folio inexistente",IF(COUNTIFS($A$2:$A$201,A106,$D$2:$D$201,D106)&gt;1,"Área duplicada",IF(COUNTIFS(Parámetros!$A$2:$A$21,D106,Parámetros!$B$2:$B$21,"Sí")=0,"Área inactiva",IF(AND(E106="Con daño visible",OR(F106="",G106="",H106="",AND(Parámetros!$I$2="Sí",J106=""))),"Completar daño",IF(AND(E106="No visible",K106=""),"Explicar por qué no es visible",IF(AND(E106&lt;&gt;"Con daño visible",COUNTA(F106:J106)&gt;0),"Quitar detalle de daño","OK"))))))))</f>
        <v/>
      </c>
    </row>
    <row r="107">
      <c r="A107" s="13" t="n"/>
      <c r="B107" s="24">
        <f>IF(A107="","",IFERROR(VLOOKUP(A107,Recepciones!$A$2:$C$101,2,FALSE),""))</f>
        <v/>
      </c>
      <c r="C107" s="8">
        <f>IF(A107="","",IFERROR(VLOOKUP(A107,Recepciones!$A$2:$C$101,3,FALSE),""))</f>
        <v/>
      </c>
      <c r="D107" s="15" t="n"/>
      <c r="E107" s="15" t="n"/>
      <c r="F107" s="15" t="n"/>
      <c r="G107" s="15" t="n"/>
      <c r="H107" s="15" t="n"/>
      <c r="I107" s="27" t="n"/>
      <c r="J107" s="13" t="n"/>
      <c r="K107" s="15" t="n"/>
      <c r="L107" s="13" t="n"/>
      <c r="M107" s="10">
        <f>IF(COUNTA(A107,D107:L107)=0,"",IF(OR(A107="",D107="",E107="",L107=""),"Faltan datos base",IF(B107="","Folio inexistente",IF(COUNTIFS($A$2:$A$201,A107,$D$2:$D$201,D107)&gt;1,"Área duplicada",IF(COUNTIFS(Parámetros!$A$2:$A$21,D107,Parámetros!$B$2:$B$21,"Sí")=0,"Área inactiva",IF(AND(E107="Con daño visible",OR(F107="",G107="",H107="",AND(Parámetros!$I$2="Sí",J107=""))),"Completar daño",IF(AND(E107="No visible",K107=""),"Explicar por qué no es visible",IF(AND(E107&lt;&gt;"Con daño visible",COUNTA(F107:J107)&gt;0),"Quitar detalle de daño","OK"))))))))</f>
        <v/>
      </c>
    </row>
    <row r="108">
      <c r="A108" s="13" t="n"/>
      <c r="B108" s="26">
        <f>IF(A108="","",IFERROR(VLOOKUP(A108,Recepciones!$A$2:$C$101,2,FALSE),""))</f>
        <v/>
      </c>
      <c r="C108" s="20">
        <f>IF(A108="","",IFERROR(VLOOKUP(A108,Recepciones!$A$2:$C$101,3,FALSE),""))</f>
        <v/>
      </c>
      <c r="D108" s="15" t="n"/>
      <c r="E108" s="15" t="n"/>
      <c r="F108" s="15" t="n"/>
      <c r="G108" s="15" t="n"/>
      <c r="H108" s="15" t="n"/>
      <c r="I108" s="27" t="n"/>
      <c r="J108" s="13" t="n"/>
      <c r="K108" s="15" t="n"/>
      <c r="L108" s="13" t="n"/>
      <c r="M108" s="17">
        <f>IF(COUNTA(A108,D108:L108)=0,"",IF(OR(A108="",D108="",E108="",L108=""),"Faltan datos base",IF(B108="","Folio inexistente",IF(COUNTIFS($A$2:$A$201,A108,$D$2:$D$201,D108)&gt;1,"Área duplicada",IF(COUNTIFS(Parámetros!$A$2:$A$21,D108,Parámetros!$B$2:$B$21,"Sí")=0,"Área inactiva",IF(AND(E108="Con daño visible",OR(F108="",G108="",H108="",AND(Parámetros!$I$2="Sí",J108=""))),"Completar daño",IF(AND(E108="No visible",K108=""),"Explicar por qué no es visible",IF(AND(E108&lt;&gt;"Con daño visible",COUNTA(F108:J108)&gt;0),"Quitar detalle de daño","OK"))))))))</f>
        <v/>
      </c>
    </row>
    <row r="109">
      <c r="A109" s="13" t="n"/>
      <c r="B109" s="24">
        <f>IF(A109="","",IFERROR(VLOOKUP(A109,Recepciones!$A$2:$C$101,2,FALSE),""))</f>
        <v/>
      </c>
      <c r="C109" s="8">
        <f>IF(A109="","",IFERROR(VLOOKUP(A109,Recepciones!$A$2:$C$101,3,FALSE),""))</f>
        <v/>
      </c>
      <c r="D109" s="15" t="n"/>
      <c r="E109" s="15" t="n"/>
      <c r="F109" s="15" t="n"/>
      <c r="G109" s="15" t="n"/>
      <c r="H109" s="15" t="n"/>
      <c r="I109" s="27" t="n"/>
      <c r="J109" s="13" t="n"/>
      <c r="K109" s="15" t="n"/>
      <c r="L109" s="13" t="n"/>
      <c r="M109" s="10">
        <f>IF(COUNTA(A109,D109:L109)=0,"",IF(OR(A109="",D109="",E109="",L109=""),"Faltan datos base",IF(B109="","Folio inexistente",IF(COUNTIFS($A$2:$A$201,A109,$D$2:$D$201,D109)&gt;1,"Área duplicada",IF(COUNTIFS(Parámetros!$A$2:$A$21,D109,Parámetros!$B$2:$B$21,"Sí")=0,"Área inactiva",IF(AND(E109="Con daño visible",OR(F109="",G109="",H109="",AND(Parámetros!$I$2="Sí",J109=""))),"Completar daño",IF(AND(E109="No visible",K109=""),"Explicar por qué no es visible",IF(AND(E109&lt;&gt;"Con daño visible",COUNTA(F109:J109)&gt;0),"Quitar detalle de daño","OK"))))))))</f>
        <v/>
      </c>
    </row>
    <row r="110">
      <c r="A110" s="13" t="n"/>
      <c r="B110" s="26">
        <f>IF(A110="","",IFERROR(VLOOKUP(A110,Recepciones!$A$2:$C$101,2,FALSE),""))</f>
        <v/>
      </c>
      <c r="C110" s="20">
        <f>IF(A110="","",IFERROR(VLOOKUP(A110,Recepciones!$A$2:$C$101,3,FALSE),""))</f>
        <v/>
      </c>
      <c r="D110" s="15" t="n"/>
      <c r="E110" s="15" t="n"/>
      <c r="F110" s="15" t="n"/>
      <c r="G110" s="15" t="n"/>
      <c r="H110" s="15" t="n"/>
      <c r="I110" s="27" t="n"/>
      <c r="J110" s="13" t="n"/>
      <c r="K110" s="15" t="n"/>
      <c r="L110" s="13" t="n"/>
      <c r="M110" s="17">
        <f>IF(COUNTA(A110,D110:L110)=0,"",IF(OR(A110="",D110="",E110="",L110=""),"Faltan datos base",IF(B110="","Folio inexistente",IF(COUNTIFS($A$2:$A$201,A110,$D$2:$D$201,D110)&gt;1,"Área duplicada",IF(COUNTIFS(Parámetros!$A$2:$A$21,D110,Parámetros!$B$2:$B$21,"Sí")=0,"Área inactiva",IF(AND(E110="Con daño visible",OR(F110="",G110="",H110="",AND(Parámetros!$I$2="Sí",J110=""))),"Completar daño",IF(AND(E110="No visible",K110=""),"Explicar por qué no es visible",IF(AND(E110&lt;&gt;"Con daño visible",COUNTA(F110:J110)&gt;0),"Quitar detalle de daño","OK"))))))))</f>
        <v/>
      </c>
    </row>
    <row r="111">
      <c r="A111" s="13" t="n"/>
      <c r="B111" s="24">
        <f>IF(A111="","",IFERROR(VLOOKUP(A111,Recepciones!$A$2:$C$101,2,FALSE),""))</f>
        <v/>
      </c>
      <c r="C111" s="8">
        <f>IF(A111="","",IFERROR(VLOOKUP(A111,Recepciones!$A$2:$C$101,3,FALSE),""))</f>
        <v/>
      </c>
      <c r="D111" s="15" t="n"/>
      <c r="E111" s="15" t="n"/>
      <c r="F111" s="15" t="n"/>
      <c r="G111" s="15" t="n"/>
      <c r="H111" s="15" t="n"/>
      <c r="I111" s="27" t="n"/>
      <c r="J111" s="13" t="n"/>
      <c r="K111" s="15" t="n"/>
      <c r="L111" s="13" t="n"/>
      <c r="M111" s="10">
        <f>IF(COUNTA(A111,D111:L111)=0,"",IF(OR(A111="",D111="",E111="",L111=""),"Faltan datos base",IF(B111="","Folio inexistente",IF(COUNTIFS($A$2:$A$201,A111,$D$2:$D$201,D111)&gt;1,"Área duplicada",IF(COUNTIFS(Parámetros!$A$2:$A$21,D111,Parámetros!$B$2:$B$21,"Sí")=0,"Área inactiva",IF(AND(E111="Con daño visible",OR(F111="",G111="",H111="",AND(Parámetros!$I$2="Sí",J111=""))),"Completar daño",IF(AND(E111="No visible",K111=""),"Explicar por qué no es visible",IF(AND(E111&lt;&gt;"Con daño visible",COUNTA(F111:J111)&gt;0),"Quitar detalle de daño","OK"))))))))</f>
        <v/>
      </c>
    </row>
    <row r="112">
      <c r="A112" s="13" t="n"/>
      <c r="B112" s="26">
        <f>IF(A112="","",IFERROR(VLOOKUP(A112,Recepciones!$A$2:$C$101,2,FALSE),""))</f>
        <v/>
      </c>
      <c r="C112" s="20">
        <f>IF(A112="","",IFERROR(VLOOKUP(A112,Recepciones!$A$2:$C$101,3,FALSE),""))</f>
        <v/>
      </c>
      <c r="D112" s="15" t="n"/>
      <c r="E112" s="15" t="n"/>
      <c r="F112" s="15" t="n"/>
      <c r="G112" s="15" t="n"/>
      <c r="H112" s="15" t="n"/>
      <c r="I112" s="27" t="n"/>
      <c r="J112" s="13" t="n"/>
      <c r="K112" s="15" t="n"/>
      <c r="L112" s="13" t="n"/>
      <c r="M112" s="17">
        <f>IF(COUNTA(A112,D112:L112)=0,"",IF(OR(A112="",D112="",E112="",L112=""),"Faltan datos base",IF(B112="","Folio inexistente",IF(COUNTIFS($A$2:$A$201,A112,$D$2:$D$201,D112)&gt;1,"Área duplicada",IF(COUNTIFS(Parámetros!$A$2:$A$21,D112,Parámetros!$B$2:$B$21,"Sí")=0,"Área inactiva",IF(AND(E112="Con daño visible",OR(F112="",G112="",H112="",AND(Parámetros!$I$2="Sí",J112=""))),"Completar daño",IF(AND(E112="No visible",K112=""),"Explicar por qué no es visible",IF(AND(E112&lt;&gt;"Con daño visible",COUNTA(F112:J112)&gt;0),"Quitar detalle de daño","OK"))))))))</f>
        <v/>
      </c>
    </row>
    <row r="113">
      <c r="A113" s="13" t="n"/>
      <c r="B113" s="24">
        <f>IF(A113="","",IFERROR(VLOOKUP(A113,Recepciones!$A$2:$C$101,2,FALSE),""))</f>
        <v/>
      </c>
      <c r="C113" s="8">
        <f>IF(A113="","",IFERROR(VLOOKUP(A113,Recepciones!$A$2:$C$101,3,FALSE),""))</f>
        <v/>
      </c>
      <c r="D113" s="15" t="n"/>
      <c r="E113" s="15" t="n"/>
      <c r="F113" s="15" t="n"/>
      <c r="G113" s="15" t="n"/>
      <c r="H113" s="15" t="n"/>
      <c r="I113" s="27" t="n"/>
      <c r="J113" s="13" t="n"/>
      <c r="K113" s="15" t="n"/>
      <c r="L113" s="13" t="n"/>
      <c r="M113" s="10">
        <f>IF(COUNTA(A113,D113:L113)=0,"",IF(OR(A113="",D113="",E113="",L113=""),"Faltan datos base",IF(B113="","Folio inexistente",IF(COUNTIFS($A$2:$A$201,A113,$D$2:$D$201,D113)&gt;1,"Área duplicada",IF(COUNTIFS(Parámetros!$A$2:$A$21,D113,Parámetros!$B$2:$B$21,"Sí")=0,"Área inactiva",IF(AND(E113="Con daño visible",OR(F113="",G113="",H113="",AND(Parámetros!$I$2="Sí",J113=""))),"Completar daño",IF(AND(E113="No visible",K113=""),"Explicar por qué no es visible",IF(AND(E113&lt;&gt;"Con daño visible",COUNTA(F113:J113)&gt;0),"Quitar detalle de daño","OK"))))))))</f>
        <v/>
      </c>
    </row>
    <row r="114">
      <c r="A114" s="13" t="n"/>
      <c r="B114" s="26">
        <f>IF(A114="","",IFERROR(VLOOKUP(A114,Recepciones!$A$2:$C$101,2,FALSE),""))</f>
        <v/>
      </c>
      <c r="C114" s="20">
        <f>IF(A114="","",IFERROR(VLOOKUP(A114,Recepciones!$A$2:$C$101,3,FALSE),""))</f>
        <v/>
      </c>
      <c r="D114" s="15" t="n"/>
      <c r="E114" s="15" t="n"/>
      <c r="F114" s="15" t="n"/>
      <c r="G114" s="15" t="n"/>
      <c r="H114" s="15" t="n"/>
      <c r="I114" s="27" t="n"/>
      <c r="J114" s="13" t="n"/>
      <c r="K114" s="15" t="n"/>
      <c r="L114" s="13" t="n"/>
      <c r="M114" s="17">
        <f>IF(COUNTA(A114,D114:L114)=0,"",IF(OR(A114="",D114="",E114="",L114=""),"Faltan datos base",IF(B114="","Folio inexistente",IF(COUNTIFS($A$2:$A$201,A114,$D$2:$D$201,D114)&gt;1,"Área duplicada",IF(COUNTIFS(Parámetros!$A$2:$A$21,D114,Parámetros!$B$2:$B$21,"Sí")=0,"Área inactiva",IF(AND(E114="Con daño visible",OR(F114="",G114="",H114="",AND(Parámetros!$I$2="Sí",J114=""))),"Completar daño",IF(AND(E114="No visible",K114=""),"Explicar por qué no es visible",IF(AND(E114&lt;&gt;"Con daño visible",COUNTA(F114:J114)&gt;0),"Quitar detalle de daño","OK"))))))))</f>
        <v/>
      </c>
    </row>
    <row r="115">
      <c r="A115" s="13" t="n"/>
      <c r="B115" s="24">
        <f>IF(A115="","",IFERROR(VLOOKUP(A115,Recepciones!$A$2:$C$101,2,FALSE),""))</f>
        <v/>
      </c>
      <c r="C115" s="8">
        <f>IF(A115="","",IFERROR(VLOOKUP(A115,Recepciones!$A$2:$C$101,3,FALSE),""))</f>
        <v/>
      </c>
      <c r="D115" s="15" t="n"/>
      <c r="E115" s="15" t="n"/>
      <c r="F115" s="15" t="n"/>
      <c r="G115" s="15" t="n"/>
      <c r="H115" s="15" t="n"/>
      <c r="I115" s="27" t="n"/>
      <c r="J115" s="13" t="n"/>
      <c r="K115" s="15" t="n"/>
      <c r="L115" s="13" t="n"/>
      <c r="M115" s="10">
        <f>IF(COUNTA(A115,D115:L115)=0,"",IF(OR(A115="",D115="",E115="",L115=""),"Faltan datos base",IF(B115="","Folio inexistente",IF(COUNTIFS($A$2:$A$201,A115,$D$2:$D$201,D115)&gt;1,"Área duplicada",IF(COUNTIFS(Parámetros!$A$2:$A$21,D115,Parámetros!$B$2:$B$21,"Sí")=0,"Área inactiva",IF(AND(E115="Con daño visible",OR(F115="",G115="",H115="",AND(Parámetros!$I$2="Sí",J115=""))),"Completar daño",IF(AND(E115="No visible",K115=""),"Explicar por qué no es visible",IF(AND(E115&lt;&gt;"Con daño visible",COUNTA(F115:J115)&gt;0),"Quitar detalle de daño","OK"))))))))</f>
        <v/>
      </c>
    </row>
    <row r="116">
      <c r="A116" s="13" t="n"/>
      <c r="B116" s="26">
        <f>IF(A116="","",IFERROR(VLOOKUP(A116,Recepciones!$A$2:$C$101,2,FALSE),""))</f>
        <v/>
      </c>
      <c r="C116" s="20">
        <f>IF(A116="","",IFERROR(VLOOKUP(A116,Recepciones!$A$2:$C$101,3,FALSE),""))</f>
        <v/>
      </c>
      <c r="D116" s="15" t="n"/>
      <c r="E116" s="15" t="n"/>
      <c r="F116" s="15" t="n"/>
      <c r="G116" s="15" t="n"/>
      <c r="H116" s="15" t="n"/>
      <c r="I116" s="27" t="n"/>
      <c r="J116" s="13" t="n"/>
      <c r="K116" s="15" t="n"/>
      <c r="L116" s="13" t="n"/>
      <c r="M116" s="17">
        <f>IF(COUNTA(A116,D116:L116)=0,"",IF(OR(A116="",D116="",E116="",L116=""),"Faltan datos base",IF(B116="","Folio inexistente",IF(COUNTIFS($A$2:$A$201,A116,$D$2:$D$201,D116)&gt;1,"Área duplicada",IF(COUNTIFS(Parámetros!$A$2:$A$21,D116,Parámetros!$B$2:$B$21,"Sí")=0,"Área inactiva",IF(AND(E116="Con daño visible",OR(F116="",G116="",H116="",AND(Parámetros!$I$2="Sí",J116=""))),"Completar daño",IF(AND(E116="No visible",K116=""),"Explicar por qué no es visible",IF(AND(E116&lt;&gt;"Con daño visible",COUNTA(F116:J116)&gt;0),"Quitar detalle de daño","OK"))))))))</f>
        <v/>
      </c>
    </row>
    <row r="117">
      <c r="A117" s="13" t="n"/>
      <c r="B117" s="24">
        <f>IF(A117="","",IFERROR(VLOOKUP(A117,Recepciones!$A$2:$C$101,2,FALSE),""))</f>
        <v/>
      </c>
      <c r="C117" s="8">
        <f>IF(A117="","",IFERROR(VLOOKUP(A117,Recepciones!$A$2:$C$101,3,FALSE),""))</f>
        <v/>
      </c>
      <c r="D117" s="15" t="n"/>
      <c r="E117" s="15" t="n"/>
      <c r="F117" s="15" t="n"/>
      <c r="G117" s="15" t="n"/>
      <c r="H117" s="15" t="n"/>
      <c r="I117" s="27" t="n"/>
      <c r="J117" s="13" t="n"/>
      <c r="K117" s="15" t="n"/>
      <c r="L117" s="13" t="n"/>
      <c r="M117" s="10">
        <f>IF(COUNTA(A117,D117:L117)=0,"",IF(OR(A117="",D117="",E117="",L117=""),"Faltan datos base",IF(B117="","Folio inexistente",IF(COUNTIFS($A$2:$A$201,A117,$D$2:$D$201,D117)&gt;1,"Área duplicada",IF(COUNTIFS(Parámetros!$A$2:$A$21,D117,Parámetros!$B$2:$B$21,"Sí")=0,"Área inactiva",IF(AND(E117="Con daño visible",OR(F117="",G117="",H117="",AND(Parámetros!$I$2="Sí",J117=""))),"Completar daño",IF(AND(E117="No visible",K117=""),"Explicar por qué no es visible",IF(AND(E117&lt;&gt;"Con daño visible",COUNTA(F117:J117)&gt;0),"Quitar detalle de daño","OK"))))))))</f>
        <v/>
      </c>
    </row>
    <row r="118">
      <c r="A118" s="13" t="n"/>
      <c r="B118" s="26">
        <f>IF(A118="","",IFERROR(VLOOKUP(A118,Recepciones!$A$2:$C$101,2,FALSE),""))</f>
        <v/>
      </c>
      <c r="C118" s="20">
        <f>IF(A118="","",IFERROR(VLOOKUP(A118,Recepciones!$A$2:$C$101,3,FALSE),""))</f>
        <v/>
      </c>
      <c r="D118" s="15" t="n"/>
      <c r="E118" s="15" t="n"/>
      <c r="F118" s="15" t="n"/>
      <c r="G118" s="15" t="n"/>
      <c r="H118" s="15" t="n"/>
      <c r="I118" s="27" t="n"/>
      <c r="J118" s="13" t="n"/>
      <c r="K118" s="15" t="n"/>
      <c r="L118" s="13" t="n"/>
      <c r="M118" s="17">
        <f>IF(COUNTA(A118,D118:L118)=0,"",IF(OR(A118="",D118="",E118="",L118=""),"Faltan datos base",IF(B118="","Folio inexistente",IF(COUNTIFS($A$2:$A$201,A118,$D$2:$D$201,D118)&gt;1,"Área duplicada",IF(COUNTIFS(Parámetros!$A$2:$A$21,D118,Parámetros!$B$2:$B$21,"Sí")=0,"Área inactiva",IF(AND(E118="Con daño visible",OR(F118="",G118="",H118="",AND(Parámetros!$I$2="Sí",J118=""))),"Completar daño",IF(AND(E118="No visible",K118=""),"Explicar por qué no es visible",IF(AND(E118&lt;&gt;"Con daño visible",COUNTA(F118:J118)&gt;0),"Quitar detalle de daño","OK"))))))))</f>
        <v/>
      </c>
    </row>
    <row r="119">
      <c r="A119" s="13" t="n"/>
      <c r="B119" s="24">
        <f>IF(A119="","",IFERROR(VLOOKUP(A119,Recepciones!$A$2:$C$101,2,FALSE),""))</f>
        <v/>
      </c>
      <c r="C119" s="8">
        <f>IF(A119="","",IFERROR(VLOOKUP(A119,Recepciones!$A$2:$C$101,3,FALSE),""))</f>
        <v/>
      </c>
      <c r="D119" s="15" t="n"/>
      <c r="E119" s="15" t="n"/>
      <c r="F119" s="15" t="n"/>
      <c r="G119" s="15" t="n"/>
      <c r="H119" s="15" t="n"/>
      <c r="I119" s="27" t="n"/>
      <c r="J119" s="13" t="n"/>
      <c r="K119" s="15" t="n"/>
      <c r="L119" s="13" t="n"/>
      <c r="M119" s="10">
        <f>IF(COUNTA(A119,D119:L119)=0,"",IF(OR(A119="",D119="",E119="",L119=""),"Faltan datos base",IF(B119="","Folio inexistente",IF(COUNTIFS($A$2:$A$201,A119,$D$2:$D$201,D119)&gt;1,"Área duplicada",IF(COUNTIFS(Parámetros!$A$2:$A$21,D119,Parámetros!$B$2:$B$21,"Sí")=0,"Área inactiva",IF(AND(E119="Con daño visible",OR(F119="",G119="",H119="",AND(Parámetros!$I$2="Sí",J119=""))),"Completar daño",IF(AND(E119="No visible",K119=""),"Explicar por qué no es visible",IF(AND(E119&lt;&gt;"Con daño visible",COUNTA(F119:J119)&gt;0),"Quitar detalle de daño","OK"))))))))</f>
        <v/>
      </c>
    </row>
    <row r="120">
      <c r="A120" s="13" t="n"/>
      <c r="B120" s="26">
        <f>IF(A120="","",IFERROR(VLOOKUP(A120,Recepciones!$A$2:$C$101,2,FALSE),""))</f>
        <v/>
      </c>
      <c r="C120" s="20">
        <f>IF(A120="","",IFERROR(VLOOKUP(A120,Recepciones!$A$2:$C$101,3,FALSE),""))</f>
        <v/>
      </c>
      <c r="D120" s="15" t="n"/>
      <c r="E120" s="15" t="n"/>
      <c r="F120" s="15" t="n"/>
      <c r="G120" s="15" t="n"/>
      <c r="H120" s="15" t="n"/>
      <c r="I120" s="27" t="n"/>
      <c r="J120" s="13" t="n"/>
      <c r="K120" s="15" t="n"/>
      <c r="L120" s="13" t="n"/>
      <c r="M120" s="17">
        <f>IF(COUNTA(A120,D120:L120)=0,"",IF(OR(A120="",D120="",E120="",L120=""),"Faltan datos base",IF(B120="","Folio inexistente",IF(COUNTIFS($A$2:$A$201,A120,$D$2:$D$201,D120)&gt;1,"Área duplicada",IF(COUNTIFS(Parámetros!$A$2:$A$21,D120,Parámetros!$B$2:$B$21,"Sí")=0,"Área inactiva",IF(AND(E120="Con daño visible",OR(F120="",G120="",H120="",AND(Parámetros!$I$2="Sí",J120=""))),"Completar daño",IF(AND(E120="No visible",K120=""),"Explicar por qué no es visible",IF(AND(E120&lt;&gt;"Con daño visible",COUNTA(F120:J120)&gt;0),"Quitar detalle de daño","OK"))))))))</f>
        <v/>
      </c>
    </row>
    <row r="121">
      <c r="A121" s="13" t="n"/>
      <c r="B121" s="24">
        <f>IF(A121="","",IFERROR(VLOOKUP(A121,Recepciones!$A$2:$C$101,2,FALSE),""))</f>
        <v/>
      </c>
      <c r="C121" s="8">
        <f>IF(A121="","",IFERROR(VLOOKUP(A121,Recepciones!$A$2:$C$101,3,FALSE),""))</f>
        <v/>
      </c>
      <c r="D121" s="15" t="n"/>
      <c r="E121" s="15" t="n"/>
      <c r="F121" s="15" t="n"/>
      <c r="G121" s="15" t="n"/>
      <c r="H121" s="15" t="n"/>
      <c r="I121" s="27" t="n"/>
      <c r="J121" s="13" t="n"/>
      <c r="K121" s="15" t="n"/>
      <c r="L121" s="13" t="n"/>
      <c r="M121" s="10">
        <f>IF(COUNTA(A121,D121:L121)=0,"",IF(OR(A121="",D121="",E121="",L121=""),"Faltan datos base",IF(B121="","Folio inexistente",IF(COUNTIFS($A$2:$A$201,A121,$D$2:$D$201,D121)&gt;1,"Área duplicada",IF(COUNTIFS(Parámetros!$A$2:$A$21,D121,Parámetros!$B$2:$B$21,"Sí")=0,"Área inactiva",IF(AND(E121="Con daño visible",OR(F121="",G121="",H121="",AND(Parámetros!$I$2="Sí",J121=""))),"Completar daño",IF(AND(E121="No visible",K121=""),"Explicar por qué no es visible",IF(AND(E121&lt;&gt;"Con daño visible",COUNTA(F121:J121)&gt;0),"Quitar detalle de daño","OK"))))))))</f>
        <v/>
      </c>
    </row>
    <row r="122">
      <c r="A122" s="13" t="n"/>
      <c r="B122" s="26">
        <f>IF(A122="","",IFERROR(VLOOKUP(A122,Recepciones!$A$2:$C$101,2,FALSE),""))</f>
        <v/>
      </c>
      <c r="C122" s="20">
        <f>IF(A122="","",IFERROR(VLOOKUP(A122,Recepciones!$A$2:$C$101,3,FALSE),""))</f>
        <v/>
      </c>
      <c r="D122" s="15" t="n"/>
      <c r="E122" s="15" t="n"/>
      <c r="F122" s="15" t="n"/>
      <c r="G122" s="15" t="n"/>
      <c r="H122" s="15" t="n"/>
      <c r="I122" s="27" t="n"/>
      <c r="J122" s="13" t="n"/>
      <c r="K122" s="15" t="n"/>
      <c r="L122" s="13" t="n"/>
      <c r="M122" s="17">
        <f>IF(COUNTA(A122,D122:L122)=0,"",IF(OR(A122="",D122="",E122="",L122=""),"Faltan datos base",IF(B122="","Folio inexistente",IF(COUNTIFS($A$2:$A$201,A122,$D$2:$D$201,D122)&gt;1,"Área duplicada",IF(COUNTIFS(Parámetros!$A$2:$A$21,D122,Parámetros!$B$2:$B$21,"Sí")=0,"Área inactiva",IF(AND(E122="Con daño visible",OR(F122="",G122="",H122="",AND(Parámetros!$I$2="Sí",J122=""))),"Completar daño",IF(AND(E122="No visible",K122=""),"Explicar por qué no es visible",IF(AND(E122&lt;&gt;"Con daño visible",COUNTA(F122:J122)&gt;0),"Quitar detalle de daño","OK"))))))))</f>
        <v/>
      </c>
    </row>
    <row r="123">
      <c r="A123" s="13" t="n"/>
      <c r="B123" s="24">
        <f>IF(A123="","",IFERROR(VLOOKUP(A123,Recepciones!$A$2:$C$101,2,FALSE),""))</f>
        <v/>
      </c>
      <c r="C123" s="8">
        <f>IF(A123="","",IFERROR(VLOOKUP(A123,Recepciones!$A$2:$C$101,3,FALSE),""))</f>
        <v/>
      </c>
      <c r="D123" s="15" t="n"/>
      <c r="E123" s="15" t="n"/>
      <c r="F123" s="15" t="n"/>
      <c r="G123" s="15" t="n"/>
      <c r="H123" s="15" t="n"/>
      <c r="I123" s="27" t="n"/>
      <c r="J123" s="13" t="n"/>
      <c r="K123" s="15" t="n"/>
      <c r="L123" s="13" t="n"/>
      <c r="M123" s="10">
        <f>IF(COUNTA(A123,D123:L123)=0,"",IF(OR(A123="",D123="",E123="",L123=""),"Faltan datos base",IF(B123="","Folio inexistente",IF(COUNTIFS($A$2:$A$201,A123,$D$2:$D$201,D123)&gt;1,"Área duplicada",IF(COUNTIFS(Parámetros!$A$2:$A$21,D123,Parámetros!$B$2:$B$21,"Sí")=0,"Área inactiva",IF(AND(E123="Con daño visible",OR(F123="",G123="",H123="",AND(Parámetros!$I$2="Sí",J123=""))),"Completar daño",IF(AND(E123="No visible",K123=""),"Explicar por qué no es visible",IF(AND(E123&lt;&gt;"Con daño visible",COUNTA(F123:J123)&gt;0),"Quitar detalle de daño","OK"))))))))</f>
        <v/>
      </c>
    </row>
    <row r="124">
      <c r="A124" s="13" t="n"/>
      <c r="B124" s="26">
        <f>IF(A124="","",IFERROR(VLOOKUP(A124,Recepciones!$A$2:$C$101,2,FALSE),""))</f>
        <v/>
      </c>
      <c r="C124" s="20">
        <f>IF(A124="","",IFERROR(VLOOKUP(A124,Recepciones!$A$2:$C$101,3,FALSE),""))</f>
        <v/>
      </c>
      <c r="D124" s="15" t="n"/>
      <c r="E124" s="15" t="n"/>
      <c r="F124" s="15" t="n"/>
      <c r="G124" s="15" t="n"/>
      <c r="H124" s="15" t="n"/>
      <c r="I124" s="27" t="n"/>
      <c r="J124" s="13" t="n"/>
      <c r="K124" s="15" t="n"/>
      <c r="L124" s="13" t="n"/>
      <c r="M124" s="17">
        <f>IF(COUNTA(A124,D124:L124)=0,"",IF(OR(A124="",D124="",E124="",L124=""),"Faltan datos base",IF(B124="","Folio inexistente",IF(COUNTIFS($A$2:$A$201,A124,$D$2:$D$201,D124)&gt;1,"Área duplicada",IF(COUNTIFS(Parámetros!$A$2:$A$21,D124,Parámetros!$B$2:$B$21,"Sí")=0,"Área inactiva",IF(AND(E124="Con daño visible",OR(F124="",G124="",H124="",AND(Parámetros!$I$2="Sí",J124=""))),"Completar daño",IF(AND(E124="No visible",K124=""),"Explicar por qué no es visible",IF(AND(E124&lt;&gt;"Con daño visible",COUNTA(F124:J124)&gt;0),"Quitar detalle de daño","OK"))))))))</f>
        <v/>
      </c>
    </row>
    <row r="125">
      <c r="A125" s="13" t="n"/>
      <c r="B125" s="24">
        <f>IF(A125="","",IFERROR(VLOOKUP(A125,Recepciones!$A$2:$C$101,2,FALSE),""))</f>
        <v/>
      </c>
      <c r="C125" s="8">
        <f>IF(A125="","",IFERROR(VLOOKUP(A125,Recepciones!$A$2:$C$101,3,FALSE),""))</f>
        <v/>
      </c>
      <c r="D125" s="15" t="n"/>
      <c r="E125" s="15" t="n"/>
      <c r="F125" s="15" t="n"/>
      <c r="G125" s="15" t="n"/>
      <c r="H125" s="15" t="n"/>
      <c r="I125" s="27" t="n"/>
      <c r="J125" s="13" t="n"/>
      <c r="K125" s="15" t="n"/>
      <c r="L125" s="13" t="n"/>
      <c r="M125" s="10">
        <f>IF(COUNTA(A125,D125:L125)=0,"",IF(OR(A125="",D125="",E125="",L125=""),"Faltan datos base",IF(B125="","Folio inexistente",IF(COUNTIFS($A$2:$A$201,A125,$D$2:$D$201,D125)&gt;1,"Área duplicada",IF(COUNTIFS(Parámetros!$A$2:$A$21,D125,Parámetros!$B$2:$B$21,"Sí")=0,"Área inactiva",IF(AND(E125="Con daño visible",OR(F125="",G125="",H125="",AND(Parámetros!$I$2="Sí",J125=""))),"Completar daño",IF(AND(E125="No visible",K125=""),"Explicar por qué no es visible",IF(AND(E125&lt;&gt;"Con daño visible",COUNTA(F125:J125)&gt;0),"Quitar detalle de daño","OK"))))))))</f>
        <v/>
      </c>
    </row>
    <row r="126">
      <c r="A126" s="13" t="n"/>
      <c r="B126" s="26">
        <f>IF(A126="","",IFERROR(VLOOKUP(A126,Recepciones!$A$2:$C$101,2,FALSE),""))</f>
        <v/>
      </c>
      <c r="C126" s="20">
        <f>IF(A126="","",IFERROR(VLOOKUP(A126,Recepciones!$A$2:$C$101,3,FALSE),""))</f>
        <v/>
      </c>
      <c r="D126" s="15" t="n"/>
      <c r="E126" s="15" t="n"/>
      <c r="F126" s="15" t="n"/>
      <c r="G126" s="15" t="n"/>
      <c r="H126" s="15" t="n"/>
      <c r="I126" s="27" t="n"/>
      <c r="J126" s="13" t="n"/>
      <c r="K126" s="15" t="n"/>
      <c r="L126" s="13" t="n"/>
      <c r="M126" s="17">
        <f>IF(COUNTA(A126,D126:L126)=0,"",IF(OR(A126="",D126="",E126="",L126=""),"Faltan datos base",IF(B126="","Folio inexistente",IF(COUNTIFS($A$2:$A$201,A126,$D$2:$D$201,D126)&gt;1,"Área duplicada",IF(COUNTIFS(Parámetros!$A$2:$A$21,D126,Parámetros!$B$2:$B$21,"Sí")=0,"Área inactiva",IF(AND(E126="Con daño visible",OR(F126="",G126="",H126="",AND(Parámetros!$I$2="Sí",J126=""))),"Completar daño",IF(AND(E126="No visible",K126=""),"Explicar por qué no es visible",IF(AND(E126&lt;&gt;"Con daño visible",COUNTA(F126:J126)&gt;0),"Quitar detalle de daño","OK"))))))))</f>
        <v/>
      </c>
    </row>
    <row r="127">
      <c r="A127" s="13" t="n"/>
      <c r="B127" s="24">
        <f>IF(A127="","",IFERROR(VLOOKUP(A127,Recepciones!$A$2:$C$101,2,FALSE),""))</f>
        <v/>
      </c>
      <c r="C127" s="8">
        <f>IF(A127="","",IFERROR(VLOOKUP(A127,Recepciones!$A$2:$C$101,3,FALSE),""))</f>
        <v/>
      </c>
      <c r="D127" s="15" t="n"/>
      <c r="E127" s="15" t="n"/>
      <c r="F127" s="15" t="n"/>
      <c r="G127" s="15" t="n"/>
      <c r="H127" s="15" t="n"/>
      <c r="I127" s="27" t="n"/>
      <c r="J127" s="13" t="n"/>
      <c r="K127" s="15" t="n"/>
      <c r="L127" s="13" t="n"/>
      <c r="M127" s="10">
        <f>IF(COUNTA(A127,D127:L127)=0,"",IF(OR(A127="",D127="",E127="",L127=""),"Faltan datos base",IF(B127="","Folio inexistente",IF(COUNTIFS($A$2:$A$201,A127,$D$2:$D$201,D127)&gt;1,"Área duplicada",IF(COUNTIFS(Parámetros!$A$2:$A$21,D127,Parámetros!$B$2:$B$21,"Sí")=0,"Área inactiva",IF(AND(E127="Con daño visible",OR(F127="",G127="",H127="",AND(Parámetros!$I$2="Sí",J127=""))),"Completar daño",IF(AND(E127="No visible",K127=""),"Explicar por qué no es visible",IF(AND(E127&lt;&gt;"Con daño visible",COUNTA(F127:J127)&gt;0),"Quitar detalle de daño","OK"))))))))</f>
        <v/>
      </c>
    </row>
    <row r="128">
      <c r="A128" s="13" t="n"/>
      <c r="B128" s="26">
        <f>IF(A128="","",IFERROR(VLOOKUP(A128,Recepciones!$A$2:$C$101,2,FALSE),""))</f>
        <v/>
      </c>
      <c r="C128" s="20">
        <f>IF(A128="","",IFERROR(VLOOKUP(A128,Recepciones!$A$2:$C$101,3,FALSE),""))</f>
        <v/>
      </c>
      <c r="D128" s="15" t="n"/>
      <c r="E128" s="15" t="n"/>
      <c r="F128" s="15" t="n"/>
      <c r="G128" s="15" t="n"/>
      <c r="H128" s="15" t="n"/>
      <c r="I128" s="27" t="n"/>
      <c r="J128" s="13" t="n"/>
      <c r="K128" s="15" t="n"/>
      <c r="L128" s="13" t="n"/>
      <c r="M128" s="17">
        <f>IF(COUNTA(A128,D128:L128)=0,"",IF(OR(A128="",D128="",E128="",L128=""),"Faltan datos base",IF(B128="","Folio inexistente",IF(COUNTIFS($A$2:$A$201,A128,$D$2:$D$201,D128)&gt;1,"Área duplicada",IF(COUNTIFS(Parámetros!$A$2:$A$21,D128,Parámetros!$B$2:$B$21,"Sí")=0,"Área inactiva",IF(AND(E128="Con daño visible",OR(F128="",G128="",H128="",AND(Parámetros!$I$2="Sí",J128=""))),"Completar daño",IF(AND(E128="No visible",K128=""),"Explicar por qué no es visible",IF(AND(E128&lt;&gt;"Con daño visible",COUNTA(F128:J128)&gt;0),"Quitar detalle de daño","OK"))))))))</f>
        <v/>
      </c>
    </row>
    <row r="129">
      <c r="A129" s="13" t="n"/>
      <c r="B129" s="24">
        <f>IF(A129="","",IFERROR(VLOOKUP(A129,Recepciones!$A$2:$C$101,2,FALSE),""))</f>
        <v/>
      </c>
      <c r="C129" s="8">
        <f>IF(A129="","",IFERROR(VLOOKUP(A129,Recepciones!$A$2:$C$101,3,FALSE),""))</f>
        <v/>
      </c>
      <c r="D129" s="15" t="n"/>
      <c r="E129" s="15" t="n"/>
      <c r="F129" s="15" t="n"/>
      <c r="G129" s="15" t="n"/>
      <c r="H129" s="15" t="n"/>
      <c r="I129" s="27" t="n"/>
      <c r="J129" s="13" t="n"/>
      <c r="K129" s="15" t="n"/>
      <c r="L129" s="13" t="n"/>
      <c r="M129" s="10">
        <f>IF(COUNTA(A129,D129:L129)=0,"",IF(OR(A129="",D129="",E129="",L129=""),"Faltan datos base",IF(B129="","Folio inexistente",IF(COUNTIFS($A$2:$A$201,A129,$D$2:$D$201,D129)&gt;1,"Área duplicada",IF(COUNTIFS(Parámetros!$A$2:$A$21,D129,Parámetros!$B$2:$B$21,"Sí")=0,"Área inactiva",IF(AND(E129="Con daño visible",OR(F129="",G129="",H129="",AND(Parámetros!$I$2="Sí",J129=""))),"Completar daño",IF(AND(E129="No visible",K129=""),"Explicar por qué no es visible",IF(AND(E129&lt;&gt;"Con daño visible",COUNTA(F129:J129)&gt;0),"Quitar detalle de daño","OK"))))))))</f>
        <v/>
      </c>
    </row>
    <row r="130">
      <c r="A130" s="13" t="n"/>
      <c r="B130" s="26">
        <f>IF(A130="","",IFERROR(VLOOKUP(A130,Recepciones!$A$2:$C$101,2,FALSE),""))</f>
        <v/>
      </c>
      <c r="C130" s="20">
        <f>IF(A130="","",IFERROR(VLOOKUP(A130,Recepciones!$A$2:$C$101,3,FALSE),""))</f>
        <v/>
      </c>
      <c r="D130" s="15" t="n"/>
      <c r="E130" s="15" t="n"/>
      <c r="F130" s="15" t="n"/>
      <c r="G130" s="15" t="n"/>
      <c r="H130" s="15" t="n"/>
      <c r="I130" s="27" t="n"/>
      <c r="J130" s="13" t="n"/>
      <c r="K130" s="15" t="n"/>
      <c r="L130" s="13" t="n"/>
      <c r="M130" s="17">
        <f>IF(COUNTA(A130,D130:L130)=0,"",IF(OR(A130="",D130="",E130="",L130=""),"Faltan datos base",IF(B130="","Folio inexistente",IF(COUNTIFS($A$2:$A$201,A130,$D$2:$D$201,D130)&gt;1,"Área duplicada",IF(COUNTIFS(Parámetros!$A$2:$A$21,D130,Parámetros!$B$2:$B$21,"Sí")=0,"Área inactiva",IF(AND(E130="Con daño visible",OR(F130="",G130="",H130="",AND(Parámetros!$I$2="Sí",J130=""))),"Completar daño",IF(AND(E130="No visible",K130=""),"Explicar por qué no es visible",IF(AND(E130&lt;&gt;"Con daño visible",COUNTA(F130:J130)&gt;0),"Quitar detalle de daño","OK"))))))))</f>
        <v/>
      </c>
    </row>
    <row r="131">
      <c r="A131" s="13" t="n"/>
      <c r="B131" s="24">
        <f>IF(A131="","",IFERROR(VLOOKUP(A131,Recepciones!$A$2:$C$101,2,FALSE),""))</f>
        <v/>
      </c>
      <c r="C131" s="8">
        <f>IF(A131="","",IFERROR(VLOOKUP(A131,Recepciones!$A$2:$C$101,3,FALSE),""))</f>
        <v/>
      </c>
      <c r="D131" s="15" t="n"/>
      <c r="E131" s="15" t="n"/>
      <c r="F131" s="15" t="n"/>
      <c r="G131" s="15" t="n"/>
      <c r="H131" s="15" t="n"/>
      <c r="I131" s="27" t="n"/>
      <c r="J131" s="13" t="n"/>
      <c r="K131" s="15" t="n"/>
      <c r="L131" s="13" t="n"/>
      <c r="M131" s="10">
        <f>IF(COUNTA(A131,D131:L131)=0,"",IF(OR(A131="",D131="",E131="",L131=""),"Faltan datos base",IF(B131="","Folio inexistente",IF(COUNTIFS($A$2:$A$201,A131,$D$2:$D$201,D131)&gt;1,"Área duplicada",IF(COUNTIFS(Parámetros!$A$2:$A$21,D131,Parámetros!$B$2:$B$21,"Sí")=0,"Área inactiva",IF(AND(E131="Con daño visible",OR(F131="",G131="",H131="",AND(Parámetros!$I$2="Sí",J131=""))),"Completar daño",IF(AND(E131="No visible",K131=""),"Explicar por qué no es visible",IF(AND(E131&lt;&gt;"Con daño visible",COUNTA(F131:J131)&gt;0),"Quitar detalle de daño","OK"))))))))</f>
        <v/>
      </c>
    </row>
    <row r="132">
      <c r="A132" s="13" t="n"/>
      <c r="B132" s="26">
        <f>IF(A132="","",IFERROR(VLOOKUP(A132,Recepciones!$A$2:$C$101,2,FALSE),""))</f>
        <v/>
      </c>
      <c r="C132" s="20">
        <f>IF(A132="","",IFERROR(VLOOKUP(A132,Recepciones!$A$2:$C$101,3,FALSE),""))</f>
        <v/>
      </c>
      <c r="D132" s="15" t="n"/>
      <c r="E132" s="15" t="n"/>
      <c r="F132" s="15" t="n"/>
      <c r="G132" s="15" t="n"/>
      <c r="H132" s="15" t="n"/>
      <c r="I132" s="27" t="n"/>
      <c r="J132" s="13" t="n"/>
      <c r="K132" s="15" t="n"/>
      <c r="L132" s="13" t="n"/>
      <c r="M132" s="17">
        <f>IF(COUNTA(A132,D132:L132)=0,"",IF(OR(A132="",D132="",E132="",L132=""),"Faltan datos base",IF(B132="","Folio inexistente",IF(COUNTIFS($A$2:$A$201,A132,$D$2:$D$201,D132)&gt;1,"Área duplicada",IF(COUNTIFS(Parámetros!$A$2:$A$21,D132,Parámetros!$B$2:$B$21,"Sí")=0,"Área inactiva",IF(AND(E132="Con daño visible",OR(F132="",G132="",H132="",AND(Parámetros!$I$2="Sí",J132=""))),"Completar daño",IF(AND(E132="No visible",K132=""),"Explicar por qué no es visible",IF(AND(E132&lt;&gt;"Con daño visible",COUNTA(F132:J132)&gt;0),"Quitar detalle de daño","OK"))))))))</f>
        <v/>
      </c>
    </row>
    <row r="133">
      <c r="A133" s="13" t="n"/>
      <c r="B133" s="24">
        <f>IF(A133="","",IFERROR(VLOOKUP(A133,Recepciones!$A$2:$C$101,2,FALSE),""))</f>
        <v/>
      </c>
      <c r="C133" s="8">
        <f>IF(A133="","",IFERROR(VLOOKUP(A133,Recepciones!$A$2:$C$101,3,FALSE),""))</f>
        <v/>
      </c>
      <c r="D133" s="15" t="n"/>
      <c r="E133" s="15" t="n"/>
      <c r="F133" s="15" t="n"/>
      <c r="G133" s="15" t="n"/>
      <c r="H133" s="15" t="n"/>
      <c r="I133" s="27" t="n"/>
      <c r="J133" s="13" t="n"/>
      <c r="K133" s="15" t="n"/>
      <c r="L133" s="13" t="n"/>
      <c r="M133" s="10">
        <f>IF(COUNTA(A133,D133:L133)=0,"",IF(OR(A133="",D133="",E133="",L133=""),"Faltan datos base",IF(B133="","Folio inexistente",IF(COUNTIFS($A$2:$A$201,A133,$D$2:$D$201,D133)&gt;1,"Área duplicada",IF(COUNTIFS(Parámetros!$A$2:$A$21,D133,Parámetros!$B$2:$B$21,"Sí")=0,"Área inactiva",IF(AND(E133="Con daño visible",OR(F133="",G133="",H133="",AND(Parámetros!$I$2="Sí",J133=""))),"Completar daño",IF(AND(E133="No visible",K133=""),"Explicar por qué no es visible",IF(AND(E133&lt;&gt;"Con daño visible",COUNTA(F133:J133)&gt;0),"Quitar detalle de daño","OK"))))))))</f>
        <v/>
      </c>
    </row>
    <row r="134">
      <c r="A134" s="13" t="n"/>
      <c r="B134" s="26">
        <f>IF(A134="","",IFERROR(VLOOKUP(A134,Recepciones!$A$2:$C$101,2,FALSE),""))</f>
        <v/>
      </c>
      <c r="C134" s="20">
        <f>IF(A134="","",IFERROR(VLOOKUP(A134,Recepciones!$A$2:$C$101,3,FALSE),""))</f>
        <v/>
      </c>
      <c r="D134" s="15" t="n"/>
      <c r="E134" s="15" t="n"/>
      <c r="F134" s="15" t="n"/>
      <c r="G134" s="15" t="n"/>
      <c r="H134" s="15" t="n"/>
      <c r="I134" s="27" t="n"/>
      <c r="J134" s="13" t="n"/>
      <c r="K134" s="15" t="n"/>
      <c r="L134" s="13" t="n"/>
      <c r="M134" s="17">
        <f>IF(COUNTA(A134,D134:L134)=0,"",IF(OR(A134="",D134="",E134="",L134=""),"Faltan datos base",IF(B134="","Folio inexistente",IF(COUNTIFS($A$2:$A$201,A134,$D$2:$D$201,D134)&gt;1,"Área duplicada",IF(COUNTIFS(Parámetros!$A$2:$A$21,D134,Parámetros!$B$2:$B$21,"Sí")=0,"Área inactiva",IF(AND(E134="Con daño visible",OR(F134="",G134="",H134="",AND(Parámetros!$I$2="Sí",J134=""))),"Completar daño",IF(AND(E134="No visible",K134=""),"Explicar por qué no es visible",IF(AND(E134&lt;&gt;"Con daño visible",COUNTA(F134:J134)&gt;0),"Quitar detalle de daño","OK"))))))))</f>
        <v/>
      </c>
    </row>
    <row r="135">
      <c r="A135" s="13" t="n"/>
      <c r="B135" s="24">
        <f>IF(A135="","",IFERROR(VLOOKUP(A135,Recepciones!$A$2:$C$101,2,FALSE),""))</f>
        <v/>
      </c>
      <c r="C135" s="8">
        <f>IF(A135="","",IFERROR(VLOOKUP(A135,Recepciones!$A$2:$C$101,3,FALSE),""))</f>
        <v/>
      </c>
      <c r="D135" s="15" t="n"/>
      <c r="E135" s="15" t="n"/>
      <c r="F135" s="15" t="n"/>
      <c r="G135" s="15" t="n"/>
      <c r="H135" s="15" t="n"/>
      <c r="I135" s="27" t="n"/>
      <c r="J135" s="13" t="n"/>
      <c r="K135" s="15" t="n"/>
      <c r="L135" s="13" t="n"/>
      <c r="M135" s="10">
        <f>IF(COUNTA(A135,D135:L135)=0,"",IF(OR(A135="",D135="",E135="",L135=""),"Faltan datos base",IF(B135="","Folio inexistente",IF(COUNTIFS($A$2:$A$201,A135,$D$2:$D$201,D135)&gt;1,"Área duplicada",IF(COUNTIFS(Parámetros!$A$2:$A$21,D135,Parámetros!$B$2:$B$21,"Sí")=0,"Área inactiva",IF(AND(E135="Con daño visible",OR(F135="",G135="",H135="",AND(Parámetros!$I$2="Sí",J135=""))),"Completar daño",IF(AND(E135="No visible",K135=""),"Explicar por qué no es visible",IF(AND(E135&lt;&gt;"Con daño visible",COUNTA(F135:J135)&gt;0),"Quitar detalle de daño","OK"))))))))</f>
        <v/>
      </c>
    </row>
    <row r="136">
      <c r="A136" s="13" t="n"/>
      <c r="B136" s="26">
        <f>IF(A136="","",IFERROR(VLOOKUP(A136,Recepciones!$A$2:$C$101,2,FALSE),""))</f>
        <v/>
      </c>
      <c r="C136" s="20">
        <f>IF(A136="","",IFERROR(VLOOKUP(A136,Recepciones!$A$2:$C$101,3,FALSE),""))</f>
        <v/>
      </c>
      <c r="D136" s="15" t="n"/>
      <c r="E136" s="15" t="n"/>
      <c r="F136" s="15" t="n"/>
      <c r="G136" s="15" t="n"/>
      <c r="H136" s="15" t="n"/>
      <c r="I136" s="27" t="n"/>
      <c r="J136" s="13" t="n"/>
      <c r="K136" s="15" t="n"/>
      <c r="L136" s="13" t="n"/>
      <c r="M136" s="17">
        <f>IF(COUNTA(A136,D136:L136)=0,"",IF(OR(A136="",D136="",E136="",L136=""),"Faltan datos base",IF(B136="","Folio inexistente",IF(COUNTIFS($A$2:$A$201,A136,$D$2:$D$201,D136)&gt;1,"Área duplicada",IF(COUNTIFS(Parámetros!$A$2:$A$21,D136,Parámetros!$B$2:$B$21,"Sí")=0,"Área inactiva",IF(AND(E136="Con daño visible",OR(F136="",G136="",H136="",AND(Parámetros!$I$2="Sí",J136=""))),"Completar daño",IF(AND(E136="No visible",K136=""),"Explicar por qué no es visible",IF(AND(E136&lt;&gt;"Con daño visible",COUNTA(F136:J136)&gt;0),"Quitar detalle de daño","OK"))))))))</f>
        <v/>
      </c>
    </row>
    <row r="137">
      <c r="A137" s="13" t="n"/>
      <c r="B137" s="24">
        <f>IF(A137="","",IFERROR(VLOOKUP(A137,Recepciones!$A$2:$C$101,2,FALSE),""))</f>
        <v/>
      </c>
      <c r="C137" s="8">
        <f>IF(A137="","",IFERROR(VLOOKUP(A137,Recepciones!$A$2:$C$101,3,FALSE),""))</f>
        <v/>
      </c>
      <c r="D137" s="15" t="n"/>
      <c r="E137" s="15" t="n"/>
      <c r="F137" s="15" t="n"/>
      <c r="G137" s="15" t="n"/>
      <c r="H137" s="15" t="n"/>
      <c r="I137" s="27" t="n"/>
      <c r="J137" s="13" t="n"/>
      <c r="K137" s="15" t="n"/>
      <c r="L137" s="13" t="n"/>
      <c r="M137" s="10">
        <f>IF(COUNTA(A137,D137:L137)=0,"",IF(OR(A137="",D137="",E137="",L137=""),"Faltan datos base",IF(B137="","Folio inexistente",IF(COUNTIFS($A$2:$A$201,A137,$D$2:$D$201,D137)&gt;1,"Área duplicada",IF(COUNTIFS(Parámetros!$A$2:$A$21,D137,Parámetros!$B$2:$B$21,"Sí")=0,"Área inactiva",IF(AND(E137="Con daño visible",OR(F137="",G137="",H137="",AND(Parámetros!$I$2="Sí",J137=""))),"Completar daño",IF(AND(E137="No visible",K137=""),"Explicar por qué no es visible",IF(AND(E137&lt;&gt;"Con daño visible",COUNTA(F137:J137)&gt;0),"Quitar detalle de daño","OK"))))))))</f>
        <v/>
      </c>
    </row>
    <row r="138">
      <c r="A138" s="13" t="n"/>
      <c r="B138" s="26">
        <f>IF(A138="","",IFERROR(VLOOKUP(A138,Recepciones!$A$2:$C$101,2,FALSE),""))</f>
        <v/>
      </c>
      <c r="C138" s="20">
        <f>IF(A138="","",IFERROR(VLOOKUP(A138,Recepciones!$A$2:$C$101,3,FALSE),""))</f>
        <v/>
      </c>
      <c r="D138" s="15" t="n"/>
      <c r="E138" s="15" t="n"/>
      <c r="F138" s="15" t="n"/>
      <c r="G138" s="15" t="n"/>
      <c r="H138" s="15" t="n"/>
      <c r="I138" s="27" t="n"/>
      <c r="J138" s="13" t="n"/>
      <c r="K138" s="15" t="n"/>
      <c r="L138" s="13" t="n"/>
      <c r="M138" s="17">
        <f>IF(COUNTA(A138,D138:L138)=0,"",IF(OR(A138="",D138="",E138="",L138=""),"Faltan datos base",IF(B138="","Folio inexistente",IF(COUNTIFS($A$2:$A$201,A138,$D$2:$D$201,D138)&gt;1,"Área duplicada",IF(COUNTIFS(Parámetros!$A$2:$A$21,D138,Parámetros!$B$2:$B$21,"Sí")=0,"Área inactiva",IF(AND(E138="Con daño visible",OR(F138="",G138="",H138="",AND(Parámetros!$I$2="Sí",J138=""))),"Completar daño",IF(AND(E138="No visible",K138=""),"Explicar por qué no es visible",IF(AND(E138&lt;&gt;"Con daño visible",COUNTA(F138:J138)&gt;0),"Quitar detalle de daño","OK"))))))))</f>
        <v/>
      </c>
    </row>
    <row r="139">
      <c r="A139" s="13" t="n"/>
      <c r="B139" s="24">
        <f>IF(A139="","",IFERROR(VLOOKUP(A139,Recepciones!$A$2:$C$101,2,FALSE),""))</f>
        <v/>
      </c>
      <c r="C139" s="8">
        <f>IF(A139="","",IFERROR(VLOOKUP(A139,Recepciones!$A$2:$C$101,3,FALSE),""))</f>
        <v/>
      </c>
      <c r="D139" s="15" t="n"/>
      <c r="E139" s="15" t="n"/>
      <c r="F139" s="15" t="n"/>
      <c r="G139" s="15" t="n"/>
      <c r="H139" s="15" t="n"/>
      <c r="I139" s="27" t="n"/>
      <c r="J139" s="13" t="n"/>
      <c r="K139" s="15" t="n"/>
      <c r="L139" s="13" t="n"/>
      <c r="M139" s="10">
        <f>IF(COUNTA(A139,D139:L139)=0,"",IF(OR(A139="",D139="",E139="",L139=""),"Faltan datos base",IF(B139="","Folio inexistente",IF(COUNTIFS($A$2:$A$201,A139,$D$2:$D$201,D139)&gt;1,"Área duplicada",IF(COUNTIFS(Parámetros!$A$2:$A$21,D139,Parámetros!$B$2:$B$21,"Sí")=0,"Área inactiva",IF(AND(E139="Con daño visible",OR(F139="",G139="",H139="",AND(Parámetros!$I$2="Sí",J139=""))),"Completar daño",IF(AND(E139="No visible",K139=""),"Explicar por qué no es visible",IF(AND(E139&lt;&gt;"Con daño visible",COUNTA(F139:J139)&gt;0),"Quitar detalle de daño","OK"))))))))</f>
        <v/>
      </c>
    </row>
    <row r="140">
      <c r="A140" s="13" t="n"/>
      <c r="B140" s="26">
        <f>IF(A140="","",IFERROR(VLOOKUP(A140,Recepciones!$A$2:$C$101,2,FALSE),""))</f>
        <v/>
      </c>
      <c r="C140" s="20">
        <f>IF(A140="","",IFERROR(VLOOKUP(A140,Recepciones!$A$2:$C$101,3,FALSE),""))</f>
        <v/>
      </c>
      <c r="D140" s="15" t="n"/>
      <c r="E140" s="15" t="n"/>
      <c r="F140" s="15" t="n"/>
      <c r="G140" s="15" t="n"/>
      <c r="H140" s="15" t="n"/>
      <c r="I140" s="27" t="n"/>
      <c r="J140" s="13" t="n"/>
      <c r="K140" s="15" t="n"/>
      <c r="L140" s="13" t="n"/>
      <c r="M140" s="17">
        <f>IF(COUNTA(A140,D140:L140)=0,"",IF(OR(A140="",D140="",E140="",L140=""),"Faltan datos base",IF(B140="","Folio inexistente",IF(COUNTIFS($A$2:$A$201,A140,$D$2:$D$201,D140)&gt;1,"Área duplicada",IF(COUNTIFS(Parámetros!$A$2:$A$21,D140,Parámetros!$B$2:$B$21,"Sí")=0,"Área inactiva",IF(AND(E140="Con daño visible",OR(F140="",G140="",H140="",AND(Parámetros!$I$2="Sí",J140=""))),"Completar daño",IF(AND(E140="No visible",K140=""),"Explicar por qué no es visible",IF(AND(E140&lt;&gt;"Con daño visible",COUNTA(F140:J140)&gt;0),"Quitar detalle de daño","OK"))))))))</f>
        <v/>
      </c>
    </row>
    <row r="141">
      <c r="A141" s="13" t="n"/>
      <c r="B141" s="24">
        <f>IF(A141="","",IFERROR(VLOOKUP(A141,Recepciones!$A$2:$C$101,2,FALSE),""))</f>
        <v/>
      </c>
      <c r="C141" s="8">
        <f>IF(A141="","",IFERROR(VLOOKUP(A141,Recepciones!$A$2:$C$101,3,FALSE),""))</f>
        <v/>
      </c>
      <c r="D141" s="15" t="n"/>
      <c r="E141" s="15" t="n"/>
      <c r="F141" s="15" t="n"/>
      <c r="G141" s="15" t="n"/>
      <c r="H141" s="15" t="n"/>
      <c r="I141" s="27" t="n"/>
      <c r="J141" s="13" t="n"/>
      <c r="K141" s="15" t="n"/>
      <c r="L141" s="13" t="n"/>
      <c r="M141" s="10">
        <f>IF(COUNTA(A141,D141:L141)=0,"",IF(OR(A141="",D141="",E141="",L141=""),"Faltan datos base",IF(B141="","Folio inexistente",IF(COUNTIFS($A$2:$A$201,A141,$D$2:$D$201,D141)&gt;1,"Área duplicada",IF(COUNTIFS(Parámetros!$A$2:$A$21,D141,Parámetros!$B$2:$B$21,"Sí")=0,"Área inactiva",IF(AND(E141="Con daño visible",OR(F141="",G141="",H141="",AND(Parámetros!$I$2="Sí",J141=""))),"Completar daño",IF(AND(E141="No visible",K141=""),"Explicar por qué no es visible",IF(AND(E141&lt;&gt;"Con daño visible",COUNTA(F141:J141)&gt;0),"Quitar detalle de daño","OK"))))))))</f>
        <v/>
      </c>
    </row>
    <row r="142">
      <c r="A142" s="13" t="n"/>
      <c r="B142" s="26">
        <f>IF(A142="","",IFERROR(VLOOKUP(A142,Recepciones!$A$2:$C$101,2,FALSE),""))</f>
        <v/>
      </c>
      <c r="C142" s="20">
        <f>IF(A142="","",IFERROR(VLOOKUP(A142,Recepciones!$A$2:$C$101,3,FALSE),""))</f>
        <v/>
      </c>
      <c r="D142" s="15" t="n"/>
      <c r="E142" s="15" t="n"/>
      <c r="F142" s="15" t="n"/>
      <c r="G142" s="15" t="n"/>
      <c r="H142" s="15" t="n"/>
      <c r="I142" s="27" t="n"/>
      <c r="J142" s="13" t="n"/>
      <c r="K142" s="15" t="n"/>
      <c r="L142" s="13" t="n"/>
      <c r="M142" s="17">
        <f>IF(COUNTA(A142,D142:L142)=0,"",IF(OR(A142="",D142="",E142="",L142=""),"Faltan datos base",IF(B142="","Folio inexistente",IF(COUNTIFS($A$2:$A$201,A142,$D$2:$D$201,D142)&gt;1,"Área duplicada",IF(COUNTIFS(Parámetros!$A$2:$A$21,D142,Parámetros!$B$2:$B$21,"Sí")=0,"Área inactiva",IF(AND(E142="Con daño visible",OR(F142="",G142="",H142="",AND(Parámetros!$I$2="Sí",J142=""))),"Completar daño",IF(AND(E142="No visible",K142=""),"Explicar por qué no es visible",IF(AND(E142&lt;&gt;"Con daño visible",COUNTA(F142:J142)&gt;0),"Quitar detalle de daño","OK"))))))))</f>
        <v/>
      </c>
    </row>
    <row r="143">
      <c r="A143" s="13" t="n"/>
      <c r="B143" s="24">
        <f>IF(A143="","",IFERROR(VLOOKUP(A143,Recepciones!$A$2:$C$101,2,FALSE),""))</f>
        <v/>
      </c>
      <c r="C143" s="8">
        <f>IF(A143="","",IFERROR(VLOOKUP(A143,Recepciones!$A$2:$C$101,3,FALSE),""))</f>
        <v/>
      </c>
      <c r="D143" s="15" t="n"/>
      <c r="E143" s="15" t="n"/>
      <c r="F143" s="15" t="n"/>
      <c r="G143" s="15" t="n"/>
      <c r="H143" s="15" t="n"/>
      <c r="I143" s="27" t="n"/>
      <c r="J143" s="13" t="n"/>
      <c r="K143" s="15" t="n"/>
      <c r="L143" s="13" t="n"/>
      <c r="M143" s="10">
        <f>IF(COUNTA(A143,D143:L143)=0,"",IF(OR(A143="",D143="",E143="",L143=""),"Faltan datos base",IF(B143="","Folio inexistente",IF(COUNTIFS($A$2:$A$201,A143,$D$2:$D$201,D143)&gt;1,"Área duplicada",IF(COUNTIFS(Parámetros!$A$2:$A$21,D143,Parámetros!$B$2:$B$21,"Sí")=0,"Área inactiva",IF(AND(E143="Con daño visible",OR(F143="",G143="",H143="",AND(Parámetros!$I$2="Sí",J143=""))),"Completar daño",IF(AND(E143="No visible",K143=""),"Explicar por qué no es visible",IF(AND(E143&lt;&gt;"Con daño visible",COUNTA(F143:J143)&gt;0),"Quitar detalle de daño","OK"))))))))</f>
        <v/>
      </c>
    </row>
    <row r="144">
      <c r="A144" s="13" t="n"/>
      <c r="B144" s="26">
        <f>IF(A144="","",IFERROR(VLOOKUP(A144,Recepciones!$A$2:$C$101,2,FALSE),""))</f>
        <v/>
      </c>
      <c r="C144" s="20">
        <f>IF(A144="","",IFERROR(VLOOKUP(A144,Recepciones!$A$2:$C$101,3,FALSE),""))</f>
        <v/>
      </c>
      <c r="D144" s="15" t="n"/>
      <c r="E144" s="15" t="n"/>
      <c r="F144" s="15" t="n"/>
      <c r="G144" s="15" t="n"/>
      <c r="H144" s="15" t="n"/>
      <c r="I144" s="27" t="n"/>
      <c r="J144" s="13" t="n"/>
      <c r="K144" s="15" t="n"/>
      <c r="L144" s="13" t="n"/>
      <c r="M144" s="17">
        <f>IF(COUNTA(A144,D144:L144)=0,"",IF(OR(A144="",D144="",E144="",L144=""),"Faltan datos base",IF(B144="","Folio inexistente",IF(COUNTIFS($A$2:$A$201,A144,$D$2:$D$201,D144)&gt;1,"Área duplicada",IF(COUNTIFS(Parámetros!$A$2:$A$21,D144,Parámetros!$B$2:$B$21,"Sí")=0,"Área inactiva",IF(AND(E144="Con daño visible",OR(F144="",G144="",H144="",AND(Parámetros!$I$2="Sí",J144=""))),"Completar daño",IF(AND(E144="No visible",K144=""),"Explicar por qué no es visible",IF(AND(E144&lt;&gt;"Con daño visible",COUNTA(F144:J144)&gt;0),"Quitar detalle de daño","OK"))))))))</f>
        <v/>
      </c>
    </row>
    <row r="145">
      <c r="A145" s="13" t="n"/>
      <c r="B145" s="24">
        <f>IF(A145="","",IFERROR(VLOOKUP(A145,Recepciones!$A$2:$C$101,2,FALSE),""))</f>
        <v/>
      </c>
      <c r="C145" s="8">
        <f>IF(A145="","",IFERROR(VLOOKUP(A145,Recepciones!$A$2:$C$101,3,FALSE),""))</f>
        <v/>
      </c>
      <c r="D145" s="15" t="n"/>
      <c r="E145" s="15" t="n"/>
      <c r="F145" s="15" t="n"/>
      <c r="G145" s="15" t="n"/>
      <c r="H145" s="15" t="n"/>
      <c r="I145" s="27" t="n"/>
      <c r="J145" s="13" t="n"/>
      <c r="K145" s="15" t="n"/>
      <c r="L145" s="13" t="n"/>
      <c r="M145" s="10">
        <f>IF(COUNTA(A145,D145:L145)=0,"",IF(OR(A145="",D145="",E145="",L145=""),"Faltan datos base",IF(B145="","Folio inexistente",IF(COUNTIFS($A$2:$A$201,A145,$D$2:$D$201,D145)&gt;1,"Área duplicada",IF(COUNTIFS(Parámetros!$A$2:$A$21,D145,Parámetros!$B$2:$B$21,"Sí")=0,"Área inactiva",IF(AND(E145="Con daño visible",OR(F145="",G145="",H145="",AND(Parámetros!$I$2="Sí",J145=""))),"Completar daño",IF(AND(E145="No visible",K145=""),"Explicar por qué no es visible",IF(AND(E145&lt;&gt;"Con daño visible",COUNTA(F145:J145)&gt;0),"Quitar detalle de daño","OK"))))))))</f>
        <v/>
      </c>
    </row>
    <row r="146">
      <c r="A146" s="13" t="n"/>
      <c r="B146" s="26">
        <f>IF(A146="","",IFERROR(VLOOKUP(A146,Recepciones!$A$2:$C$101,2,FALSE),""))</f>
        <v/>
      </c>
      <c r="C146" s="20">
        <f>IF(A146="","",IFERROR(VLOOKUP(A146,Recepciones!$A$2:$C$101,3,FALSE),""))</f>
        <v/>
      </c>
      <c r="D146" s="15" t="n"/>
      <c r="E146" s="15" t="n"/>
      <c r="F146" s="15" t="n"/>
      <c r="G146" s="15" t="n"/>
      <c r="H146" s="15" t="n"/>
      <c r="I146" s="27" t="n"/>
      <c r="J146" s="13" t="n"/>
      <c r="K146" s="15" t="n"/>
      <c r="L146" s="13" t="n"/>
      <c r="M146" s="17">
        <f>IF(COUNTA(A146,D146:L146)=0,"",IF(OR(A146="",D146="",E146="",L146=""),"Faltan datos base",IF(B146="","Folio inexistente",IF(COUNTIFS($A$2:$A$201,A146,$D$2:$D$201,D146)&gt;1,"Área duplicada",IF(COUNTIFS(Parámetros!$A$2:$A$21,D146,Parámetros!$B$2:$B$21,"Sí")=0,"Área inactiva",IF(AND(E146="Con daño visible",OR(F146="",G146="",H146="",AND(Parámetros!$I$2="Sí",J146=""))),"Completar daño",IF(AND(E146="No visible",K146=""),"Explicar por qué no es visible",IF(AND(E146&lt;&gt;"Con daño visible",COUNTA(F146:J146)&gt;0),"Quitar detalle de daño","OK"))))))))</f>
        <v/>
      </c>
    </row>
    <row r="147">
      <c r="A147" s="13" t="n"/>
      <c r="B147" s="24">
        <f>IF(A147="","",IFERROR(VLOOKUP(A147,Recepciones!$A$2:$C$101,2,FALSE),""))</f>
        <v/>
      </c>
      <c r="C147" s="8">
        <f>IF(A147="","",IFERROR(VLOOKUP(A147,Recepciones!$A$2:$C$101,3,FALSE),""))</f>
        <v/>
      </c>
      <c r="D147" s="15" t="n"/>
      <c r="E147" s="15" t="n"/>
      <c r="F147" s="15" t="n"/>
      <c r="G147" s="15" t="n"/>
      <c r="H147" s="15" t="n"/>
      <c r="I147" s="27" t="n"/>
      <c r="J147" s="13" t="n"/>
      <c r="K147" s="15" t="n"/>
      <c r="L147" s="13" t="n"/>
      <c r="M147" s="10">
        <f>IF(COUNTA(A147,D147:L147)=0,"",IF(OR(A147="",D147="",E147="",L147=""),"Faltan datos base",IF(B147="","Folio inexistente",IF(COUNTIFS($A$2:$A$201,A147,$D$2:$D$201,D147)&gt;1,"Área duplicada",IF(COUNTIFS(Parámetros!$A$2:$A$21,D147,Parámetros!$B$2:$B$21,"Sí")=0,"Área inactiva",IF(AND(E147="Con daño visible",OR(F147="",G147="",H147="",AND(Parámetros!$I$2="Sí",J147=""))),"Completar daño",IF(AND(E147="No visible",K147=""),"Explicar por qué no es visible",IF(AND(E147&lt;&gt;"Con daño visible",COUNTA(F147:J147)&gt;0),"Quitar detalle de daño","OK"))))))))</f>
        <v/>
      </c>
    </row>
    <row r="148">
      <c r="A148" s="13" t="n"/>
      <c r="B148" s="26">
        <f>IF(A148="","",IFERROR(VLOOKUP(A148,Recepciones!$A$2:$C$101,2,FALSE),""))</f>
        <v/>
      </c>
      <c r="C148" s="20">
        <f>IF(A148="","",IFERROR(VLOOKUP(A148,Recepciones!$A$2:$C$101,3,FALSE),""))</f>
        <v/>
      </c>
      <c r="D148" s="15" t="n"/>
      <c r="E148" s="15" t="n"/>
      <c r="F148" s="15" t="n"/>
      <c r="G148" s="15" t="n"/>
      <c r="H148" s="15" t="n"/>
      <c r="I148" s="27" t="n"/>
      <c r="J148" s="13" t="n"/>
      <c r="K148" s="15" t="n"/>
      <c r="L148" s="13" t="n"/>
      <c r="M148" s="17">
        <f>IF(COUNTA(A148,D148:L148)=0,"",IF(OR(A148="",D148="",E148="",L148=""),"Faltan datos base",IF(B148="","Folio inexistente",IF(COUNTIFS($A$2:$A$201,A148,$D$2:$D$201,D148)&gt;1,"Área duplicada",IF(COUNTIFS(Parámetros!$A$2:$A$21,D148,Parámetros!$B$2:$B$21,"Sí")=0,"Área inactiva",IF(AND(E148="Con daño visible",OR(F148="",G148="",H148="",AND(Parámetros!$I$2="Sí",J148=""))),"Completar daño",IF(AND(E148="No visible",K148=""),"Explicar por qué no es visible",IF(AND(E148&lt;&gt;"Con daño visible",COUNTA(F148:J148)&gt;0),"Quitar detalle de daño","OK"))))))))</f>
        <v/>
      </c>
    </row>
    <row r="149">
      <c r="A149" s="13" t="n"/>
      <c r="B149" s="24">
        <f>IF(A149="","",IFERROR(VLOOKUP(A149,Recepciones!$A$2:$C$101,2,FALSE),""))</f>
        <v/>
      </c>
      <c r="C149" s="8">
        <f>IF(A149="","",IFERROR(VLOOKUP(A149,Recepciones!$A$2:$C$101,3,FALSE),""))</f>
        <v/>
      </c>
      <c r="D149" s="15" t="n"/>
      <c r="E149" s="15" t="n"/>
      <c r="F149" s="15" t="n"/>
      <c r="G149" s="15" t="n"/>
      <c r="H149" s="15" t="n"/>
      <c r="I149" s="27" t="n"/>
      <c r="J149" s="13" t="n"/>
      <c r="K149" s="15" t="n"/>
      <c r="L149" s="13" t="n"/>
      <c r="M149" s="10">
        <f>IF(COUNTA(A149,D149:L149)=0,"",IF(OR(A149="",D149="",E149="",L149=""),"Faltan datos base",IF(B149="","Folio inexistente",IF(COUNTIFS($A$2:$A$201,A149,$D$2:$D$201,D149)&gt;1,"Área duplicada",IF(COUNTIFS(Parámetros!$A$2:$A$21,D149,Parámetros!$B$2:$B$21,"Sí")=0,"Área inactiva",IF(AND(E149="Con daño visible",OR(F149="",G149="",H149="",AND(Parámetros!$I$2="Sí",J149=""))),"Completar daño",IF(AND(E149="No visible",K149=""),"Explicar por qué no es visible",IF(AND(E149&lt;&gt;"Con daño visible",COUNTA(F149:J149)&gt;0),"Quitar detalle de daño","OK"))))))))</f>
        <v/>
      </c>
    </row>
    <row r="150">
      <c r="A150" s="13" t="n"/>
      <c r="B150" s="26">
        <f>IF(A150="","",IFERROR(VLOOKUP(A150,Recepciones!$A$2:$C$101,2,FALSE),""))</f>
        <v/>
      </c>
      <c r="C150" s="20">
        <f>IF(A150="","",IFERROR(VLOOKUP(A150,Recepciones!$A$2:$C$101,3,FALSE),""))</f>
        <v/>
      </c>
      <c r="D150" s="15" t="n"/>
      <c r="E150" s="15" t="n"/>
      <c r="F150" s="15" t="n"/>
      <c r="G150" s="15" t="n"/>
      <c r="H150" s="15" t="n"/>
      <c r="I150" s="27" t="n"/>
      <c r="J150" s="13" t="n"/>
      <c r="K150" s="15" t="n"/>
      <c r="L150" s="13" t="n"/>
      <c r="M150" s="17">
        <f>IF(COUNTA(A150,D150:L150)=0,"",IF(OR(A150="",D150="",E150="",L150=""),"Faltan datos base",IF(B150="","Folio inexistente",IF(COUNTIFS($A$2:$A$201,A150,$D$2:$D$201,D150)&gt;1,"Área duplicada",IF(COUNTIFS(Parámetros!$A$2:$A$21,D150,Parámetros!$B$2:$B$21,"Sí")=0,"Área inactiva",IF(AND(E150="Con daño visible",OR(F150="",G150="",H150="",AND(Parámetros!$I$2="Sí",J150=""))),"Completar daño",IF(AND(E150="No visible",K150=""),"Explicar por qué no es visible",IF(AND(E150&lt;&gt;"Con daño visible",COUNTA(F150:J150)&gt;0),"Quitar detalle de daño","OK"))))))))</f>
        <v/>
      </c>
    </row>
    <row r="151">
      <c r="A151" s="13" t="n"/>
      <c r="B151" s="24">
        <f>IF(A151="","",IFERROR(VLOOKUP(A151,Recepciones!$A$2:$C$101,2,FALSE),""))</f>
        <v/>
      </c>
      <c r="C151" s="8">
        <f>IF(A151="","",IFERROR(VLOOKUP(A151,Recepciones!$A$2:$C$101,3,FALSE),""))</f>
        <v/>
      </c>
      <c r="D151" s="15" t="n"/>
      <c r="E151" s="15" t="n"/>
      <c r="F151" s="15" t="n"/>
      <c r="G151" s="15" t="n"/>
      <c r="H151" s="15" t="n"/>
      <c r="I151" s="27" t="n"/>
      <c r="J151" s="13" t="n"/>
      <c r="K151" s="15" t="n"/>
      <c r="L151" s="13" t="n"/>
      <c r="M151" s="10">
        <f>IF(COUNTA(A151,D151:L151)=0,"",IF(OR(A151="",D151="",E151="",L151=""),"Faltan datos base",IF(B151="","Folio inexistente",IF(COUNTIFS($A$2:$A$201,A151,$D$2:$D$201,D151)&gt;1,"Área duplicada",IF(COUNTIFS(Parámetros!$A$2:$A$21,D151,Parámetros!$B$2:$B$21,"Sí")=0,"Área inactiva",IF(AND(E151="Con daño visible",OR(F151="",G151="",H151="",AND(Parámetros!$I$2="Sí",J151=""))),"Completar daño",IF(AND(E151="No visible",K151=""),"Explicar por qué no es visible",IF(AND(E151&lt;&gt;"Con daño visible",COUNTA(F151:J151)&gt;0),"Quitar detalle de daño","OK"))))))))</f>
        <v/>
      </c>
    </row>
    <row r="152">
      <c r="A152" s="13" t="n"/>
      <c r="B152" s="26">
        <f>IF(A152="","",IFERROR(VLOOKUP(A152,Recepciones!$A$2:$C$101,2,FALSE),""))</f>
        <v/>
      </c>
      <c r="C152" s="20">
        <f>IF(A152="","",IFERROR(VLOOKUP(A152,Recepciones!$A$2:$C$101,3,FALSE),""))</f>
        <v/>
      </c>
      <c r="D152" s="15" t="n"/>
      <c r="E152" s="15" t="n"/>
      <c r="F152" s="15" t="n"/>
      <c r="G152" s="15" t="n"/>
      <c r="H152" s="15" t="n"/>
      <c r="I152" s="27" t="n"/>
      <c r="J152" s="13" t="n"/>
      <c r="K152" s="15" t="n"/>
      <c r="L152" s="13" t="n"/>
      <c r="M152" s="17">
        <f>IF(COUNTA(A152,D152:L152)=0,"",IF(OR(A152="",D152="",E152="",L152=""),"Faltan datos base",IF(B152="","Folio inexistente",IF(COUNTIFS($A$2:$A$201,A152,$D$2:$D$201,D152)&gt;1,"Área duplicada",IF(COUNTIFS(Parámetros!$A$2:$A$21,D152,Parámetros!$B$2:$B$21,"Sí")=0,"Área inactiva",IF(AND(E152="Con daño visible",OR(F152="",G152="",H152="",AND(Parámetros!$I$2="Sí",J152=""))),"Completar daño",IF(AND(E152="No visible",K152=""),"Explicar por qué no es visible",IF(AND(E152&lt;&gt;"Con daño visible",COUNTA(F152:J152)&gt;0),"Quitar detalle de daño","OK"))))))))</f>
        <v/>
      </c>
    </row>
    <row r="153">
      <c r="A153" s="13" t="n"/>
      <c r="B153" s="24">
        <f>IF(A153="","",IFERROR(VLOOKUP(A153,Recepciones!$A$2:$C$101,2,FALSE),""))</f>
        <v/>
      </c>
      <c r="C153" s="8">
        <f>IF(A153="","",IFERROR(VLOOKUP(A153,Recepciones!$A$2:$C$101,3,FALSE),""))</f>
        <v/>
      </c>
      <c r="D153" s="15" t="n"/>
      <c r="E153" s="15" t="n"/>
      <c r="F153" s="15" t="n"/>
      <c r="G153" s="15" t="n"/>
      <c r="H153" s="15" t="n"/>
      <c r="I153" s="27" t="n"/>
      <c r="J153" s="13" t="n"/>
      <c r="K153" s="15" t="n"/>
      <c r="L153" s="13" t="n"/>
      <c r="M153" s="10">
        <f>IF(COUNTA(A153,D153:L153)=0,"",IF(OR(A153="",D153="",E153="",L153=""),"Faltan datos base",IF(B153="","Folio inexistente",IF(COUNTIFS($A$2:$A$201,A153,$D$2:$D$201,D153)&gt;1,"Área duplicada",IF(COUNTIFS(Parámetros!$A$2:$A$21,D153,Parámetros!$B$2:$B$21,"Sí")=0,"Área inactiva",IF(AND(E153="Con daño visible",OR(F153="",G153="",H153="",AND(Parámetros!$I$2="Sí",J153=""))),"Completar daño",IF(AND(E153="No visible",K153=""),"Explicar por qué no es visible",IF(AND(E153&lt;&gt;"Con daño visible",COUNTA(F153:J153)&gt;0),"Quitar detalle de daño","OK"))))))))</f>
        <v/>
      </c>
    </row>
    <row r="154">
      <c r="A154" s="13" t="n"/>
      <c r="B154" s="26">
        <f>IF(A154="","",IFERROR(VLOOKUP(A154,Recepciones!$A$2:$C$101,2,FALSE),""))</f>
        <v/>
      </c>
      <c r="C154" s="20">
        <f>IF(A154="","",IFERROR(VLOOKUP(A154,Recepciones!$A$2:$C$101,3,FALSE),""))</f>
        <v/>
      </c>
      <c r="D154" s="15" t="n"/>
      <c r="E154" s="15" t="n"/>
      <c r="F154" s="15" t="n"/>
      <c r="G154" s="15" t="n"/>
      <c r="H154" s="15" t="n"/>
      <c r="I154" s="27" t="n"/>
      <c r="J154" s="13" t="n"/>
      <c r="K154" s="15" t="n"/>
      <c r="L154" s="13" t="n"/>
      <c r="M154" s="17">
        <f>IF(COUNTA(A154,D154:L154)=0,"",IF(OR(A154="",D154="",E154="",L154=""),"Faltan datos base",IF(B154="","Folio inexistente",IF(COUNTIFS($A$2:$A$201,A154,$D$2:$D$201,D154)&gt;1,"Área duplicada",IF(COUNTIFS(Parámetros!$A$2:$A$21,D154,Parámetros!$B$2:$B$21,"Sí")=0,"Área inactiva",IF(AND(E154="Con daño visible",OR(F154="",G154="",H154="",AND(Parámetros!$I$2="Sí",J154=""))),"Completar daño",IF(AND(E154="No visible",K154=""),"Explicar por qué no es visible",IF(AND(E154&lt;&gt;"Con daño visible",COUNTA(F154:J154)&gt;0),"Quitar detalle de daño","OK"))))))))</f>
        <v/>
      </c>
    </row>
    <row r="155">
      <c r="A155" s="13" t="n"/>
      <c r="B155" s="24">
        <f>IF(A155="","",IFERROR(VLOOKUP(A155,Recepciones!$A$2:$C$101,2,FALSE),""))</f>
        <v/>
      </c>
      <c r="C155" s="8">
        <f>IF(A155="","",IFERROR(VLOOKUP(A155,Recepciones!$A$2:$C$101,3,FALSE),""))</f>
        <v/>
      </c>
      <c r="D155" s="15" t="n"/>
      <c r="E155" s="15" t="n"/>
      <c r="F155" s="15" t="n"/>
      <c r="G155" s="15" t="n"/>
      <c r="H155" s="15" t="n"/>
      <c r="I155" s="27" t="n"/>
      <c r="J155" s="13" t="n"/>
      <c r="K155" s="15" t="n"/>
      <c r="L155" s="13" t="n"/>
      <c r="M155" s="10">
        <f>IF(COUNTA(A155,D155:L155)=0,"",IF(OR(A155="",D155="",E155="",L155=""),"Faltan datos base",IF(B155="","Folio inexistente",IF(COUNTIFS($A$2:$A$201,A155,$D$2:$D$201,D155)&gt;1,"Área duplicada",IF(COUNTIFS(Parámetros!$A$2:$A$21,D155,Parámetros!$B$2:$B$21,"Sí")=0,"Área inactiva",IF(AND(E155="Con daño visible",OR(F155="",G155="",H155="",AND(Parámetros!$I$2="Sí",J155=""))),"Completar daño",IF(AND(E155="No visible",K155=""),"Explicar por qué no es visible",IF(AND(E155&lt;&gt;"Con daño visible",COUNTA(F155:J155)&gt;0),"Quitar detalle de daño","OK"))))))))</f>
        <v/>
      </c>
    </row>
    <row r="156">
      <c r="A156" s="13" t="n"/>
      <c r="B156" s="26">
        <f>IF(A156="","",IFERROR(VLOOKUP(A156,Recepciones!$A$2:$C$101,2,FALSE),""))</f>
        <v/>
      </c>
      <c r="C156" s="20">
        <f>IF(A156="","",IFERROR(VLOOKUP(A156,Recepciones!$A$2:$C$101,3,FALSE),""))</f>
        <v/>
      </c>
      <c r="D156" s="15" t="n"/>
      <c r="E156" s="15" t="n"/>
      <c r="F156" s="15" t="n"/>
      <c r="G156" s="15" t="n"/>
      <c r="H156" s="15" t="n"/>
      <c r="I156" s="27" t="n"/>
      <c r="J156" s="13" t="n"/>
      <c r="K156" s="15" t="n"/>
      <c r="L156" s="13" t="n"/>
      <c r="M156" s="17">
        <f>IF(COUNTA(A156,D156:L156)=0,"",IF(OR(A156="",D156="",E156="",L156=""),"Faltan datos base",IF(B156="","Folio inexistente",IF(COUNTIFS($A$2:$A$201,A156,$D$2:$D$201,D156)&gt;1,"Área duplicada",IF(COUNTIFS(Parámetros!$A$2:$A$21,D156,Parámetros!$B$2:$B$21,"Sí")=0,"Área inactiva",IF(AND(E156="Con daño visible",OR(F156="",G156="",H156="",AND(Parámetros!$I$2="Sí",J156=""))),"Completar daño",IF(AND(E156="No visible",K156=""),"Explicar por qué no es visible",IF(AND(E156&lt;&gt;"Con daño visible",COUNTA(F156:J156)&gt;0),"Quitar detalle de daño","OK"))))))))</f>
        <v/>
      </c>
    </row>
    <row r="157">
      <c r="A157" s="13" t="n"/>
      <c r="B157" s="24">
        <f>IF(A157="","",IFERROR(VLOOKUP(A157,Recepciones!$A$2:$C$101,2,FALSE),""))</f>
        <v/>
      </c>
      <c r="C157" s="8">
        <f>IF(A157="","",IFERROR(VLOOKUP(A157,Recepciones!$A$2:$C$101,3,FALSE),""))</f>
        <v/>
      </c>
      <c r="D157" s="15" t="n"/>
      <c r="E157" s="15" t="n"/>
      <c r="F157" s="15" t="n"/>
      <c r="G157" s="15" t="n"/>
      <c r="H157" s="15" t="n"/>
      <c r="I157" s="27" t="n"/>
      <c r="J157" s="13" t="n"/>
      <c r="K157" s="15" t="n"/>
      <c r="L157" s="13" t="n"/>
      <c r="M157" s="10">
        <f>IF(COUNTA(A157,D157:L157)=0,"",IF(OR(A157="",D157="",E157="",L157=""),"Faltan datos base",IF(B157="","Folio inexistente",IF(COUNTIFS($A$2:$A$201,A157,$D$2:$D$201,D157)&gt;1,"Área duplicada",IF(COUNTIFS(Parámetros!$A$2:$A$21,D157,Parámetros!$B$2:$B$21,"Sí")=0,"Área inactiva",IF(AND(E157="Con daño visible",OR(F157="",G157="",H157="",AND(Parámetros!$I$2="Sí",J157=""))),"Completar daño",IF(AND(E157="No visible",K157=""),"Explicar por qué no es visible",IF(AND(E157&lt;&gt;"Con daño visible",COUNTA(F157:J157)&gt;0),"Quitar detalle de daño","OK"))))))))</f>
        <v/>
      </c>
    </row>
    <row r="158">
      <c r="A158" s="13" t="n"/>
      <c r="B158" s="26">
        <f>IF(A158="","",IFERROR(VLOOKUP(A158,Recepciones!$A$2:$C$101,2,FALSE),""))</f>
        <v/>
      </c>
      <c r="C158" s="20">
        <f>IF(A158="","",IFERROR(VLOOKUP(A158,Recepciones!$A$2:$C$101,3,FALSE),""))</f>
        <v/>
      </c>
      <c r="D158" s="15" t="n"/>
      <c r="E158" s="15" t="n"/>
      <c r="F158" s="15" t="n"/>
      <c r="G158" s="15" t="n"/>
      <c r="H158" s="15" t="n"/>
      <c r="I158" s="27" t="n"/>
      <c r="J158" s="13" t="n"/>
      <c r="K158" s="15" t="n"/>
      <c r="L158" s="13" t="n"/>
      <c r="M158" s="17">
        <f>IF(COUNTA(A158,D158:L158)=0,"",IF(OR(A158="",D158="",E158="",L158=""),"Faltan datos base",IF(B158="","Folio inexistente",IF(COUNTIFS($A$2:$A$201,A158,$D$2:$D$201,D158)&gt;1,"Área duplicada",IF(COUNTIFS(Parámetros!$A$2:$A$21,D158,Parámetros!$B$2:$B$21,"Sí")=0,"Área inactiva",IF(AND(E158="Con daño visible",OR(F158="",G158="",H158="",AND(Parámetros!$I$2="Sí",J158=""))),"Completar daño",IF(AND(E158="No visible",K158=""),"Explicar por qué no es visible",IF(AND(E158&lt;&gt;"Con daño visible",COUNTA(F158:J158)&gt;0),"Quitar detalle de daño","OK"))))))))</f>
        <v/>
      </c>
    </row>
    <row r="159">
      <c r="A159" s="13" t="n"/>
      <c r="B159" s="24">
        <f>IF(A159="","",IFERROR(VLOOKUP(A159,Recepciones!$A$2:$C$101,2,FALSE),""))</f>
        <v/>
      </c>
      <c r="C159" s="8">
        <f>IF(A159="","",IFERROR(VLOOKUP(A159,Recepciones!$A$2:$C$101,3,FALSE),""))</f>
        <v/>
      </c>
      <c r="D159" s="15" t="n"/>
      <c r="E159" s="15" t="n"/>
      <c r="F159" s="15" t="n"/>
      <c r="G159" s="15" t="n"/>
      <c r="H159" s="15" t="n"/>
      <c r="I159" s="27" t="n"/>
      <c r="J159" s="13" t="n"/>
      <c r="K159" s="15" t="n"/>
      <c r="L159" s="13" t="n"/>
      <c r="M159" s="10">
        <f>IF(COUNTA(A159,D159:L159)=0,"",IF(OR(A159="",D159="",E159="",L159=""),"Faltan datos base",IF(B159="","Folio inexistente",IF(COUNTIFS($A$2:$A$201,A159,$D$2:$D$201,D159)&gt;1,"Área duplicada",IF(COUNTIFS(Parámetros!$A$2:$A$21,D159,Parámetros!$B$2:$B$21,"Sí")=0,"Área inactiva",IF(AND(E159="Con daño visible",OR(F159="",G159="",H159="",AND(Parámetros!$I$2="Sí",J159=""))),"Completar daño",IF(AND(E159="No visible",K159=""),"Explicar por qué no es visible",IF(AND(E159&lt;&gt;"Con daño visible",COUNTA(F159:J159)&gt;0),"Quitar detalle de daño","OK"))))))))</f>
        <v/>
      </c>
    </row>
    <row r="160">
      <c r="A160" s="13" t="n"/>
      <c r="B160" s="26">
        <f>IF(A160="","",IFERROR(VLOOKUP(A160,Recepciones!$A$2:$C$101,2,FALSE),""))</f>
        <v/>
      </c>
      <c r="C160" s="20">
        <f>IF(A160="","",IFERROR(VLOOKUP(A160,Recepciones!$A$2:$C$101,3,FALSE),""))</f>
        <v/>
      </c>
      <c r="D160" s="15" t="n"/>
      <c r="E160" s="15" t="n"/>
      <c r="F160" s="15" t="n"/>
      <c r="G160" s="15" t="n"/>
      <c r="H160" s="15" t="n"/>
      <c r="I160" s="27" t="n"/>
      <c r="J160" s="13" t="n"/>
      <c r="K160" s="15" t="n"/>
      <c r="L160" s="13" t="n"/>
      <c r="M160" s="17">
        <f>IF(COUNTA(A160,D160:L160)=0,"",IF(OR(A160="",D160="",E160="",L160=""),"Faltan datos base",IF(B160="","Folio inexistente",IF(COUNTIFS($A$2:$A$201,A160,$D$2:$D$201,D160)&gt;1,"Área duplicada",IF(COUNTIFS(Parámetros!$A$2:$A$21,D160,Parámetros!$B$2:$B$21,"Sí")=0,"Área inactiva",IF(AND(E160="Con daño visible",OR(F160="",G160="",H160="",AND(Parámetros!$I$2="Sí",J160=""))),"Completar daño",IF(AND(E160="No visible",K160=""),"Explicar por qué no es visible",IF(AND(E160&lt;&gt;"Con daño visible",COUNTA(F160:J160)&gt;0),"Quitar detalle de daño","OK"))))))))</f>
        <v/>
      </c>
    </row>
    <row r="161">
      <c r="A161" s="13" t="n"/>
      <c r="B161" s="24">
        <f>IF(A161="","",IFERROR(VLOOKUP(A161,Recepciones!$A$2:$C$101,2,FALSE),""))</f>
        <v/>
      </c>
      <c r="C161" s="8">
        <f>IF(A161="","",IFERROR(VLOOKUP(A161,Recepciones!$A$2:$C$101,3,FALSE),""))</f>
        <v/>
      </c>
      <c r="D161" s="15" t="n"/>
      <c r="E161" s="15" t="n"/>
      <c r="F161" s="15" t="n"/>
      <c r="G161" s="15" t="n"/>
      <c r="H161" s="15" t="n"/>
      <c r="I161" s="27" t="n"/>
      <c r="J161" s="13" t="n"/>
      <c r="K161" s="15" t="n"/>
      <c r="L161" s="13" t="n"/>
      <c r="M161" s="10">
        <f>IF(COUNTA(A161,D161:L161)=0,"",IF(OR(A161="",D161="",E161="",L161=""),"Faltan datos base",IF(B161="","Folio inexistente",IF(COUNTIFS($A$2:$A$201,A161,$D$2:$D$201,D161)&gt;1,"Área duplicada",IF(COUNTIFS(Parámetros!$A$2:$A$21,D161,Parámetros!$B$2:$B$21,"Sí")=0,"Área inactiva",IF(AND(E161="Con daño visible",OR(F161="",G161="",H161="",AND(Parámetros!$I$2="Sí",J161=""))),"Completar daño",IF(AND(E161="No visible",K161=""),"Explicar por qué no es visible",IF(AND(E161&lt;&gt;"Con daño visible",COUNTA(F161:J161)&gt;0),"Quitar detalle de daño","OK"))))))))</f>
        <v/>
      </c>
    </row>
    <row r="162">
      <c r="A162" s="13" t="n"/>
      <c r="B162" s="26">
        <f>IF(A162="","",IFERROR(VLOOKUP(A162,Recepciones!$A$2:$C$101,2,FALSE),""))</f>
        <v/>
      </c>
      <c r="C162" s="20">
        <f>IF(A162="","",IFERROR(VLOOKUP(A162,Recepciones!$A$2:$C$101,3,FALSE),""))</f>
        <v/>
      </c>
      <c r="D162" s="15" t="n"/>
      <c r="E162" s="15" t="n"/>
      <c r="F162" s="15" t="n"/>
      <c r="G162" s="15" t="n"/>
      <c r="H162" s="15" t="n"/>
      <c r="I162" s="27" t="n"/>
      <c r="J162" s="13" t="n"/>
      <c r="K162" s="15" t="n"/>
      <c r="L162" s="13" t="n"/>
      <c r="M162" s="17">
        <f>IF(COUNTA(A162,D162:L162)=0,"",IF(OR(A162="",D162="",E162="",L162=""),"Faltan datos base",IF(B162="","Folio inexistente",IF(COUNTIFS($A$2:$A$201,A162,$D$2:$D$201,D162)&gt;1,"Área duplicada",IF(COUNTIFS(Parámetros!$A$2:$A$21,D162,Parámetros!$B$2:$B$21,"Sí")=0,"Área inactiva",IF(AND(E162="Con daño visible",OR(F162="",G162="",H162="",AND(Parámetros!$I$2="Sí",J162=""))),"Completar daño",IF(AND(E162="No visible",K162=""),"Explicar por qué no es visible",IF(AND(E162&lt;&gt;"Con daño visible",COUNTA(F162:J162)&gt;0),"Quitar detalle de daño","OK"))))))))</f>
        <v/>
      </c>
    </row>
    <row r="163">
      <c r="A163" s="13" t="n"/>
      <c r="B163" s="24">
        <f>IF(A163="","",IFERROR(VLOOKUP(A163,Recepciones!$A$2:$C$101,2,FALSE),""))</f>
        <v/>
      </c>
      <c r="C163" s="8">
        <f>IF(A163="","",IFERROR(VLOOKUP(A163,Recepciones!$A$2:$C$101,3,FALSE),""))</f>
        <v/>
      </c>
      <c r="D163" s="15" t="n"/>
      <c r="E163" s="15" t="n"/>
      <c r="F163" s="15" t="n"/>
      <c r="G163" s="15" t="n"/>
      <c r="H163" s="15" t="n"/>
      <c r="I163" s="27" t="n"/>
      <c r="J163" s="13" t="n"/>
      <c r="K163" s="15" t="n"/>
      <c r="L163" s="13" t="n"/>
      <c r="M163" s="10">
        <f>IF(COUNTA(A163,D163:L163)=0,"",IF(OR(A163="",D163="",E163="",L163=""),"Faltan datos base",IF(B163="","Folio inexistente",IF(COUNTIFS($A$2:$A$201,A163,$D$2:$D$201,D163)&gt;1,"Área duplicada",IF(COUNTIFS(Parámetros!$A$2:$A$21,D163,Parámetros!$B$2:$B$21,"Sí")=0,"Área inactiva",IF(AND(E163="Con daño visible",OR(F163="",G163="",H163="",AND(Parámetros!$I$2="Sí",J163=""))),"Completar daño",IF(AND(E163="No visible",K163=""),"Explicar por qué no es visible",IF(AND(E163&lt;&gt;"Con daño visible",COUNTA(F163:J163)&gt;0),"Quitar detalle de daño","OK"))))))))</f>
        <v/>
      </c>
    </row>
    <row r="164">
      <c r="A164" s="13" t="n"/>
      <c r="B164" s="26">
        <f>IF(A164="","",IFERROR(VLOOKUP(A164,Recepciones!$A$2:$C$101,2,FALSE),""))</f>
        <v/>
      </c>
      <c r="C164" s="20">
        <f>IF(A164="","",IFERROR(VLOOKUP(A164,Recepciones!$A$2:$C$101,3,FALSE),""))</f>
        <v/>
      </c>
      <c r="D164" s="15" t="n"/>
      <c r="E164" s="15" t="n"/>
      <c r="F164" s="15" t="n"/>
      <c r="G164" s="15" t="n"/>
      <c r="H164" s="15" t="n"/>
      <c r="I164" s="27" t="n"/>
      <c r="J164" s="13" t="n"/>
      <c r="K164" s="15" t="n"/>
      <c r="L164" s="13" t="n"/>
      <c r="M164" s="17">
        <f>IF(COUNTA(A164,D164:L164)=0,"",IF(OR(A164="",D164="",E164="",L164=""),"Faltan datos base",IF(B164="","Folio inexistente",IF(COUNTIFS($A$2:$A$201,A164,$D$2:$D$201,D164)&gt;1,"Área duplicada",IF(COUNTIFS(Parámetros!$A$2:$A$21,D164,Parámetros!$B$2:$B$21,"Sí")=0,"Área inactiva",IF(AND(E164="Con daño visible",OR(F164="",G164="",H164="",AND(Parámetros!$I$2="Sí",J164=""))),"Completar daño",IF(AND(E164="No visible",K164=""),"Explicar por qué no es visible",IF(AND(E164&lt;&gt;"Con daño visible",COUNTA(F164:J164)&gt;0),"Quitar detalle de daño","OK"))))))))</f>
        <v/>
      </c>
    </row>
    <row r="165">
      <c r="A165" s="13" t="n"/>
      <c r="B165" s="24">
        <f>IF(A165="","",IFERROR(VLOOKUP(A165,Recepciones!$A$2:$C$101,2,FALSE),""))</f>
        <v/>
      </c>
      <c r="C165" s="8">
        <f>IF(A165="","",IFERROR(VLOOKUP(A165,Recepciones!$A$2:$C$101,3,FALSE),""))</f>
        <v/>
      </c>
      <c r="D165" s="15" t="n"/>
      <c r="E165" s="15" t="n"/>
      <c r="F165" s="15" t="n"/>
      <c r="G165" s="15" t="n"/>
      <c r="H165" s="15" t="n"/>
      <c r="I165" s="27" t="n"/>
      <c r="J165" s="13" t="n"/>
      <c r="K165" s="15" t="n"/>
      <c r="L165" s="13" t="n"/>
      <c r="M165" s="10">
        <f>IF(COUNTA(A165,D165:L165)=0,"",IF(OR(A165="",D165="",E165="",L165=""),"Faltan datos base",IF(B165="","Folio inexistente",IF(COUNTIFS($A$2:$A$201,A165,$D$2:$D$201,D165)&gt;1,"Área duplicada",IF(COUNTIFS(Parámetros!$A$2:$A$21,D165,Parámetros!$B$2:$B$21,"Sí")=0,"Área inactiva",IF(AND(E165="Con daño visible",OR(F165="",G165="",H165="",AND(Parámetros!$I$2="Sí",J165=""))),"Completar daño",IF(AND(E165="No visible",K165=""),"Explicar por qué no es visible",IF(AND(E165&lt;&gt;"Con daño visible",COUNTA(F165:J165)&gt;0),"Quitar detalle de daño","OK"))))))))</f>
        <v/>
      </c>
    </row>
    <row r="166">
      <c r="A166" s="13" t="n"/>
      <c r="B166" s="26">
        <f>IF(A166="","",IFERROR(VLOOKUP(A166,Recepciones!$A$2:$C$101,2,FALSE),""))</f>
        <v/>
      </c>
      <c r="C166" s="20">
        <f>IF(A166="","",IFERROR(VLOOKUP(A166,Recepciones!$A$2:$C$101,3,FALSE),""))</f>
        <v/>
      </c>
      <c r="D166" s="15" t="n"/>
      <c r="E166" s="15" t="n"/>
      <c r="F166" s="15" t="n"/>
      <c r="G166" s="15" t="n"/>
      <c r="H166" s="15" t="n"/>
      <c r="I166" s="27" t="n"/>
      <c r="J166" s="13" t="n"/>
      <c r="K166" s="15" t="n"/>
      <c r="L166" s="13" t="n"/>
      <c r="M166" s="17">
        <f>IF(COUNTA(A166,D166:L166)=0,"",IF(OR(A166="",D166="",E166="",L166=""),"Faltan datos base",IF(B166="","Folio inexistente",IF(COUNTIFS($A$2:$A$201,A166,$D$2:$D$201,D166)&gt;1,"Área duplicada",IF(COUNTIFS(Parámetros!$A$2:$A$21,D166,Parámetros!$B$2:$B$21,"Sí")=0,"Área inactiva",IF(AND(E166="Con daño visible",OR(F166="",G166="",H166="",AND(Parámetros!$I$2="Sí",J166=""))),"Completar daño",IF(AND(E166="No visible",K166=""),"Explicar por qué no es visible",IF(AND(E166&lt;&gt;"Con daño visible",COUNTA(F166:J166)&gt;0),"Quitar detalle de daño","OK"))))))))</f>
        <v/>
      </c>
    </row>
    <row r="167">
      <c r="A167" s="13" t="n"/>
      <c r="B167" s="24">
        <f>IF(A167="","",IFERROR(VLOOKUP(A167,Recepciones!$A$2:$C$101,2,FALSE),""))</f>
        <v/>
      </c>
      <c r="C167" s="8">
        <f>IF(A167="","",IFERROR(VLOOKUP(A167,Recepciones!$A$2:$C$101,3,FALSE),""))</f>
        <v/>
      </c>
      <c r="D167" s="15" t="n"/>
      <c r="E167" s="15" t="n"/>
      <c r="F167" s="15" t="n"/>
      <c r="G167" s="15" t="n"/>
      <c r="H167" s="15" t="n"/>
      <c r="I167" s="27" t="n"/>
      <c r="J167" s="13" t="n"/>
      <c r="K167" s="15" t="n"/>
      <c r="L167" s="13" t="n"/>
      <c r="M167" s="10">
        <f>IF(COUNTA(A167,D167:L167)=0,"",IF(OR(A167="",D167="",E167="",L167=""),"Faltan datos base",IF(B167="","Folio inexistente",IF(COUNTIFS($A$2:$A$201,A167,$D$2:$D$201,D167)&gt;1,"Área duplicada",IF(COUNTIFS(Parámetros!$A$2:$A$21,D167,Parámetros!$B$2:$B$21,"Sí")=0,"Área inactiva",IF(AND(E167="Con daño visible",OR(F167="",G167="",H167="",AND(Parámetros!$I$2="Sí",J167=""))),"Completar daño",IF(AND(E167="No visible",K167=""),"Explicar por qué no es visible",IF(AND(E167&lt;&gt;"Con daño visible",COUNTA(F167:J167)&gt;0),"Quitar detalle de daño","OK"))))))))</f>
        <v/>
      </c>
    </row>
    <row r="168">
      <c r="A168" s="13" t="n"/>
      <c r="B168" s="26">
        <f>IF(A168="","",IFERROR(VLOOKUP(A168,Recepciones!$A$2:$C$101,2,FALSE),""))</f>
        <v/>
      </c>
      <c r="C168" s="20">
        <f>IF(A168="","",IFERROR(VLOOKUP(A168,Recepciones!$A$2:$C$101,3,FALSE),""))</f>
        <v/>
      </c>
      <c r="D168" s="15" t="n"/>
      <c r="E168" s="15" t="n"/>
      <c r="F168" s="15" t="n"/>
      <c r="G168" s="15" t="n"/>
      <c r="H168" s="15" t="n"/>
      <c r="I168" s="27" t="n"/>
      <c r="J168" s="13" t="n"/>
      <c r="K168" s="15" t="n"/>
      <c r="L168" s="13" t="n"/>
      <c r="M168" s="17">
        <f>IF(COUNTA(A168,D168:L168)=0,"",IF(OR(A168="",D168="",E168="",L168=""),"Faltan datos base",IF(B168="","Folio inexistente",IF(COUNTIFS($A$2:$A$201,A168,$D$2:$D$201,D168)&gt;1,"Área duplicada",IF(COUNTIFS(Parámetros!$A$2:$A$21,D168,Parámetros!$B$2:$B$21,"Sí")=0,"Área inactiva",IF(AND(E168="Con daño visible",OR(F168="",G168="",H168="",AND(Parámetros!$I$2="Sí",J168=""))),"Completar daño",IF(AND(E168="No visible",K168=""),"Explicar por qué no es visible",IF(AND(E168&lt;&gt;"Con daño visible",COUNTA(F168:J168)&gt;0),"Quitar detalle de daño","OK"))))))))</f>
        <v/>
      </c>
    </row>
    <row r="169">
      <c r="A169" s="13" t="n"/>
      <c r="B169" s="24">
        <f>IF(A169="","",IFERROR(VLOOKUP(A169,Recepciones!$A$2:$C$101,2,FALSE),""))</f>
        <v/>
      </c>
      <c r="C169" s="8">
        <f>IF(A169="","",IFERROR(VLOOKUP(A169,Recepciones!$A$2:$C$101,3,FALSE),""))</f>
        <v/>
      </c>
      <c r="D169" s="15" t="n"/>
      <c r="E169" s="15" t="n"/>
      <c r="F169" s="15" t="n"/>
      <c r="G169" s="15" t="n"/>
      <c r="H169" s="15" t="n"/>
      <c r="I169" s="27" t="n"/>
      <c r="J169" s="13" t="n"/>
      <c r="K169" s="15" t="n"/>
      <c r="L169" s="13" t="n"/>
      <c r="M169" s="10">
        <f>IF(COUNTA(A169,D169:L169)=0,"",IF(OR(A169="",D169="",E169="",L169=""),"Faltan datos base",IF(B169="","Folio inexistente",IF(COUNTIFS($A$2:$A$201,A169,$D$2:$D$201,D169)&gt;1,"Área duplicada",IF(COUNTIFS(Parámetros!$A$2:$A$21,D169,Parámetros!$B$2:$B$21,"Sí")=0,"Área inactiva",IF(AND(E169="Con daño visible",OR(F169="",G169="",H169="",AND(Parámetros!$I$2="Sí",J169=""))),"Completar daño",IF(AND(E169="No visible",K169=""),"Explicar por qué no es visible",IF(AND(E169&lt;&gt;"Con daño visible",COUNTA(F169:J169)&gt;0),"Quitar detalle de daño","OK"))))))))</f>
        <v/>
      </c>
    </row>
    <row r="170">
      <c r="A170" s="13" t="n"/>
      <c r="B170" s="26">
        <f>IF(A170="","",IFERROR(VLOOKUP(A170,Recepciones!$A$2:$C$101,2,FALSE),""))</f>
        <v/>
      </c>
      <c r="C170" s="20">
        <f>IF(A170="","",IFERROR(VLOOKUP(A170,Recepciones!$A$2:$C$101,3,FALSE),""))</f>
        <v/>
      </c>
      <c r="D170" s="15" t="n"/>
      <c r="E170" s="15" t="n"/>
      <c r="F170" s="15" t="n"/>
      <c r="G170" s="15" t="n"/>
      <c r="H170" s="15" t="n"/>
      <c r="I170" s="27" t="n"/>
      <c r="J170" s="13" t="n"/>
      <c r="K170" s="15" t="n"/>
      <c r="L170" s="13" t="n"/>
      <c r="M170" s="17">
        <f>IF(COUNTA(A170,D170:L170)=0,"",IF(OR(A170="",D170="",E170="",L170=""),"Faltan datos base",IF(B170="","Folio inexistente",IF(COUNTIFS($A$2:$A$201,A170,$D$2:$D$201,D170)&gt;1,"Área duplicada",IF(COUNTIFS(Parámetros!$A$2:$A$21,D170,Parámetros!$B$2:$B$21,"Sí")=0,"Área inactiva",IF(AND(E170="Con daño visible",OR(F170="",G170="",H170="",AND(Parámetros!$I$2="Sí",J170=""))),"Completar daño",IF(AND(E170="No visible",K170=""),"Explicar por qué no es visible",IF(AND(E170&lt;&gt;"Con daño visible",COUNTA(F170:J170)&gt;0),"Quitar detalle de daño","OK"))))))))</f>
        <v/>
      </c>
    </row>
    <row r="171">
      <c r="A171" s="13" t="n"/>
      <c r="B171" s="24">
        <f>IF(A171="","",IFERROR(VLOOKUP(A171,Recepciones!$A$2:$C$101,2,FALSE),""))</f>
        <v/>
      </c>
      <c r="C171" s="8">
        <f>IF(A171="","",IFERROR(VLOOKUP(A171,Recepciones!$A$2:$C$101,3,FALSE),""))</f>
        <v/>
      </c>
      <c r="D171" s="15" t="n"/>
      <c r="E171" s="15" t="n"/>
      <c r="F171" s="15" t="n"/>
      <c r="G171" s="15" t="n"/>
      <c r="H171" s="15" t="n"/>
      <c r="I171" s="27" t="n"/>
      <c r="J171" s="13" t="n"/>
      <c r="K171" s="15" t="n"/>
      <c r="L171" s="13" t="n"/>
      <c r="M171" s="10">
        <f>IF(COUNTA(A171,D171:L171)=0,"",IF(OR(A171="",D171="",E171="",L171=""),"Faltan datos base",IF(B171="","Folio inexistente",IF(COUNTIFS($A$2:$A$201,A171,$D$2:$D$201,D171)&gt;1,"Área duplicada",IF(COUNTIFS(Parámetros!$A$2:$A$21,D171,Parámetros!$B$2:$B$21,"Sí")=0,"Área inactiva",IF(AND(E171="Con daño visible",OR(F171="",G171="",H171="",AND(Parámetros!$I$2="Sí",J171=""))),"Completar daño",IF(AND(E171="No visible",K171=""),"Explicar por qué no es visible",IF(AND(E171&lt;&gt;"Con daño visible",COUNTA(F171:J171)&gt;0),"Quitar detalle de daño","OK"))))))))</f>
        <v/>
      </c>
    </row>
    <row r="172">
      <c r="A172" s="13" t="n"/>
      <c r="B172" s="26">
        <f>IF(A172="","",IFERROR(VLOOKUP(A172,Recepciones!$A$2:$C$101,2,FALSE),""))</f>
        <v/>
      </c>
      <c r="C172" s="20">
        <f>IF(A172="","",IFERROR(VLOOKUP(A172,Recepciones!$A$2:$C$101,3,FALSE),""))</f>
        <v/>
      </c>
      <c r="D172" s="15" t="n"/>
      <c r="E172" s="15" t="n"/>
      <c r="F172" s="15" t="n"/>
      <c r="G172" s="15" t="n"/>
      <c r="H172" s="15" t="n"/>
      <c r="I172" s="27" t="n"/>
      <c r="J172" s="13" t="n"/>
      <c r="K172" s="15" t="n"/>
      <c r="L172" s="13" t="n"/>
      <c r="M172" s="17">
        <f>IF(COUNTA(A172,D172:L172)=0,"",IF(OR(A172="",D172="",E172="",L172=""),"Faltan datos base",IF(B172="","Folio inexistente",IF(COUNTIFS($A$2:$A$201,A172,$D$2:$D$201,D172)&gt;1,"Área duplicada",IF(COUNTIFS(Parámetros!$A$2:$A$21,D172,Parámetros!$B$2:$B$21,"Sí")=0,"Área inactiva",IF(AND(E172="Con daño visible",OR(F172="",G172="",H172="",AND(Parámetros!$I$2="Sí",J172=""))),"Completar daño",IF(AND(E172="No visible",K172=""),"Explicar por qué no es visible",IF(AND(E172&lt;&gt;"Con daño visible",COUNTA(F172:J172)&gt;0),"Quitar detalle de daño","OK"))))))))</f>
        <v/>
      </c>
    </row>
    <row r="173">
      <c r="A173" s="13" t="n"/>
      <c r="B173" s="24">
        <f>IF(A173="","",IFERROR(VLOOKUP(A173,Recepciones!$A$2:$C$101,2,FALSE),""))</f>
        <v/>
      </c>
      <c r="C173" s="8">
        <f>IF(A173="","",IFERROR(VLOOKUP(A173,Recepciones!$A$2:$C$101,3,FALSE),""))</f>
        <v/>
      </c>
      <c r="D173" s="15" t="n"/>
      <c r="E173" s="15" t="n"/>
      <c r="F173" s="15" t="n"/>
      <c r="G173" s="15" t="n"/>
      <c r="H173" s="15" t="n"/>
      <c r="I173" s="27" t="n"/>
      <c r="J173" s="13" t="n"/>
      <c r="K173" s="15" t="n"/>
      <c r="L173" s="13" t="n"/>
      <c r="M173" s="10">
        <f>IF(COUNTA(A173,D173:L173)=0,"",IF(OR(A173="",D173="",E173="",L173=""),"Faltan datos base",IF(B173="","Folio inexistente",IF(COUNTIFS($A$2:$A$201,A173,$D$2:$D$201,D173)&gt;1,"Área duplicada",IF(COUNTIFS(Parámetros!$A$2:$A$21,D173,Parámetros!$B$2:$B$21,"Sí")=0,"Área inactiva",IF(AND(E173="Con daño visible",OR(F173="",G173="",H173="",AND(Parámetros!$I$2="Sí",J173=""))),"Completar daño",IF(AND(E173="No visible",K173=""),"Explicar por qué no es visible",IF(AND(E173&lt;&gt;"Con daño visible",COUNTA(F173:J173)&gt;0),"Quitar detalle de daño","OK"))))))))</f>
        <v/>
      </c>
    </row>
    <row r="174">
      <c r="A174" s="13" t="n"/>
      <c r="B174" s="26">
        <f>IF(A174="","",IFERROR(VLOOKUP(A174,Recepciones!$A$2:$C$101,2,FALSE),""))</f>
        <v/>
      </c>
      <c r="C174" s="20">
        <f>IF(A174="","",IFERROR(VLOOKUP(A174,Recepciones!$A$2:$C$101,3,FALSE),""))</f>
        <v/>
      </c>
      <c r="D174" s="15" t="n"/>
      <c r="E174" s="15" t="n"/>
      <c r="F174" s="15" t="n"/>
      <c r="G174" s="15" t="n"/>
      <c r="H174" s="15" t="n"/>
      <c r="I174" s="27" t="n"/>
      <c r="J174" s="13" t="n"/>
      <c r="K174" s="15" t="n"/>
      <c r="L174" s="13" t="n"/>
      <c r="M174" s="17">
        <f>IF(COUNTA(A174,D174:L174)=0,"",IF(OR(A174="",D174="",E174="",L174=""),"Faltan datos base",IF(B174="","Folio inexistente",IF(COUNTIFS($A$2:$A$201,A174,$D$2:$D$201,D174)&gt;1,"Área duplicada",IF(COUNTIFS(Parámetros!$A$2:$A$21,D174,Parámetros!$B$2:$B$21,"Sí")=0,"Área inactiva",IF(AND(E174="Con daño visible",OR(F174="",G174="",H174="",AND(Parámetros!$I$2="Sí",J174=""))),"Completar daño",IF(AND(E174="No visible",K174=""),"Explicar por qué no es visible",IF(AND(E174&lt;&gt;"Con daño visible",COUNTA(F174:J174)&gt;0),"Quitar detalle de daño","OK"))))))))</f>
        <v/>
      </c>
    </row>
    <row r="175">
      <c r="A175" s="13" t="n"/>
      <c r="B175" s="24">
        <f>IF(A175="","",IFERROR(VLOOKUP(A175,Recepciones!$A$2:$C$101,2,FALSE),""))</f>
        <v/>
      </c>
      <c r="C175" s="8">
        <f>IF(A175="","",IFERROR(VLOOKUP(A175,Recepciones!$A$2:$C$101,3,FALSE),""))</f>
        <v/>
      </c>
      <c r="D175" s="15" t="n"/>
      <c r="E175" s="15" t="n"/>
      <c r="F175" s="15" t="n"/>
      <c r="G175" s="15" t="n"/>
      <c r="H175" s="15" t="n"/>
      <c r="I175" s="27" t="n"/>
      <c r="J175" s="13" t="n"/>
      <c r="K175" s="15" t="n"/>
      <c r="L175" s="13" t="n"/>
      <c r="M175" s="10">
        <f>IF(COUNTA(A175,D175:L175)=0,"",IF(OR(A175="",D175="",E175="",L175=""),"Faltan datos base",IF(B175="","Folio inexistente",IF(COUNTIFS($A$2:$A$201,A175,$D$2:$D$201,D175)&gt;1,"Área duplicada",IF(COUNTIFS(Parámetros!$A$2:$A$21,D175,Parámetros!$B$2:$B$21,"Sí")=0,"Área inactiva",IF(AND(E175="Con daño visible",OR(F175="",G175="",H175="",AND(Parámetros!$I$2="Sí",J175=""))),"Completar daño",IF(AND(E175="No visible",K175=""),"Explicar por qué no es visible",IF(AND(E175&lt;&gt;"Con daño visible",COUNTA(F175:J175)&gt;0),"Quitar detalle de daño","OK"))))))))</f>
        <v/>
      </c>
    </row>
    <row r="176">
      <c r="A176" s="13" t="n"/>
      <c r="B176" s="26">
        <f>IF(A176="","",IFERROR(VLOOKUP(A176,Recepciones!$A$2:$C$101,2,FALSE),""))</f>
        <v/>
      </c>
      <c r="C176" s="20">
        <f>IF(A176="","",IFERROR(VLOOKUP(A176,Recepciones!$A$2:$C$101,3,FALSE),""))</f>
        <v/>
      </c>
      <c r="D176" s="15" t="n"/>
      <c r="E176" s="15" t="n"/>
      <c r="F176" s="15" t="n"/>
      <c r="G176" s="15" t="n"/>
      <c r="H176" s="15" t="n"/>
      <c r="I176" s="27" t="n"/>
      <c r="J176" s="13" t="n"/>
      <c r="K176" s="15" t="n"/>
      <c r="L176" s="13" t="n"/>
      <c r="M176" s="17">
        <f>IF(COUNTA(A176,D176:L176)=0,"",IF(OR(A176="",D176="",E176="",L176=""),"Faltan datos base",IF(B176="","Folio inexistente",IF(COUNTIFS($A$2:$A$201,A176,$D$2:$D$201,D176)&gt;1,"Área duplicada",IF(COUNTIFS(Parámetros!$A$2:$A$21,D176,Parámetros!$B$2:$B$21,"Sí")=0,"Área inactiva",IF(AND(E176="Con daño visible",OR(F176="",G176="",H176="",AND(Parámetros!$I$2="Sí",J176=""))),"Completar daño",IF(AND(E176="No visible",K176=""),"Explicar por qué no es visible",IF(AND(E176&lt;&gt;"Con daño visible",COUNTA(F176:J176)&gt;0),"Quitar detalle de daño","OK"))))))))</f>
        <v/>
      </c>
    </row>
    <row r="177">
      <c r="A177" s="13" t="n"/>
      <c r="B177" s="24">
        <f>IF(A177="","",IFERROR(VLOOKUP(A177,Recepciones!$A$2:$C$101,2,FALSE),""))</f>
        <v/>
      </c>
      <c r="C177" s="8">
        <f>IF(A177="","",IFERROR(VLOOKUP(A177,Recepciones!$A$2:$C$101,3,FALSE),""))</f>
        <v/>
      </c>
      <c r="D177" s="15" t="n"/>
      <c r="E177" s="15" t="n"/>
      <c r="F177" s="15" t="n"/>
      <c r="G177" s="15" t="n"/>
      <c r="H177" s="15" t="n"/>
      <c r="I177" s="27" t="n"/>
      <c r="J177" s="13" t="n"/>
      <c r="K177" s="15" t="n"/>
      <c r="L177" s="13" t="n"/>
      <c r="M177" s="10">
        <f>IF(COUNTA(A177,D177:L177)=0,"",IF(OR(A177="",D177="",E177="",L177=""),"Faltan datos base",IF(B177="","Folio inexistente",IF(COUNTIFS($A$2:$A$201,A177,$D$2:$D$201,D177)&gt;1,"Área duplicada",IF(COUNTIFS(Parámetros!$A$2:$A$21,D177,Parámetros!$B$2:$B$21,"Sí")=0,"Área inactiva",IF(AND(E177="Con daño visible",OR(F177="",G177="",H177="",AND(Parámetros!$I$2="Sí",J177=""))),"Completar daño",IF(AND(E177="No visible",K177=""),"Explicar por qué no es visible",IF(AND(E177&lt;&gt;"Con daño visible",COUNTA(F177:J177)&gt;0),"Quitar detalle de daño","OK"))))))))</f>
        <v/>
      </c>
    </row>
    <row r="178">
      <c r="A178" s="13" t="n"/>
      <c r="B178" s="26">
        <f>IF(A178="","",IFERROR(VLOOKUP(A178,Recepciones!$A$2:$C$101,2,FALSE),""))</f>
        <v/>
      </c>
      <c r="C178" s="20">
        <f>IF(A178="","",IFERROR(VLOOKUP(A178,Recepciones!$A$2:$C$101,3,FALSE),""))</f>
        <v/>
      </c>
      <c r="D178" s="15" t="n"/>
      <c r="E178" s="15" t="n"/>
      <c r="F178" s="15" t="n"/>
      <c r="G178" s="15" t="n"/>
      <c r="H178" s="15" t="n"/>
      <c r="I178" s="27" t="n"/>
      <c r="J178" s="13" t="n"/>
      <c r="K178" s="15" t="n"/>
      <c r="L178" s="13" t="n"/>
      <c r="M178" s="17">
        <f>IF(COUNTA(A178,D178:L178)=0,"",IF(OR(A178="",D178="",E178="",L178=""),"Faltan datos base",IF(B178="","Folio inexistente",IF(COUNTIFS($A$2:$A$201,A178,$D$2:$D$201,D178)&gt;1,"Área duplicada",IF(COUNTIFS(Parámetros!$A$2:$A$21,D178,Parámetros!$B$2:$B$21,"Sí")=0,"Área inactiva",IF(AND(E178="Con daño visible",OR(F178="",G178="",H178="",AND(Parámetros!$I$2="Sí",J178=""))),"Completar daño",IF(AND(E178="No visible",K178=""),"Explicar por qué no es visible",IF(AND(E178&lt;&gt;"Con daño visible",COUNTA(F178:J178)&gt;0),"Quitar detalle de daño","OK"))))))))</f>
        <v/>
      </c>
    </row>
    <row r="179">
      <c r="A179" s="13" t="n"/>
      <c r="B179" s="24">
        <f>IF(A179="","",IFERROR(VLOOKUP(A179,Recepciones!$A$2:$C$101,2,FALSE),""))</f>
        <v/>
      </c>
      <c r="C179" s="8">
        <f>IF(A179="","",IFERROR(VLOOKUP(A179,Recepciones!$A$2:$C$101,3,FALSE),""))</f>
        <v/>
      </c>
      <c r="D179" s="15" t="n"/>
      <c r="E179" s="15" t="n"/>
      <c r="F179" s="15" t="n"/>
      <c r="G179" s="15" t="n"/>
      <c r="H179" s="15" t="n"/>
      <c r="I179" s="27" t="n"/>
      <c r="J179" s="13" t="n"/>
      <c r="K179" s="15" t="n"/>
      <c r="L179" s="13" t="n"/>
      <c r="M179" s="10">
        <f>IF(COUNTA(A179,D179:L179)=0,"",IF(OR(A179="",D179="",E179="",L179=""),"Faltan datos base",IF(B179="","Folio inexistente",IF(COUNTIFS($A$2:$A$201,A179,$D$2:$D$201,D179)&gt;1,"Área duplicada",IF(COUNTIFS(Parámetros!$A$2:$A$21,D179,Parámetros!$B$2:$B$21,"Sí")=0,"Área inactiva",IF(AND(E179="Con daño visible",OR(F179="",G179="",H179="",AND(Parámetros!$I$2="Sí",J179=""))),"Completar daño",IF(AND(E179="No visible",K179=""),"Explicar por qué no es visible",IF(AND(E179&lt;&gt;"Con daño visible",COUNTA(F179:J179)&gt;0),"Quitar detalle de daño","OK"))))))))</f>
        <v/>
      </c>
    </row>
    <row r="180">
      <c r="A180" s="13" t="n"/>
      <c r="B180" s="26">
        <f>IF(A180="","",IFERROR(VLOOKUP(A180,Recepciones!$A$2:$C$101,2,FALSE),""))</f>
        <v/>
      </c>
      <c r="C180" s="20">
        <f>IF(A180="","",IFERROR(VLOOKUP(A180,Recepciones!$A$2:$C$101,3,FALSE),""))</f>
        <v/>
      </c>
      <c r="D180" s="15" t="n"/>
      <c r="E180" s="15" t="n"/>
      <c r="F180" s="15" t="n"/>
      <c r="G180" s="15" t="n"/>
      <c r="H180" s="15" t="n"/>
      <c r="I180" s="27" t="n"/>
      <c r="J180" s="13" t="n"/>
      <c r="K180" s="15" t="n"/>
      <c r="L180" s="13" t="n"/>
      <c r="M180" s="17">
        <f>IF(COUNTA(A180,D180:L180)=0,"",IF(OR(A180="",D180="",E180="",L180=""),"Faltan datos base",IF(B180="","Folio inexistente",IF(COUNTIFS($A$2:$A$201,A180,$D$2:$D$201,D180)&gt;1,"Área duplicada",IF(COUNTIFS(Parámetros!$A$2:$A$21,D180,Parámetros!$B$2:$B$21,"Sí")=0,"Área inactiva",IF(AND(E180="Con daño visible",OR(F180="",G180="",H180="",AND(Parámetros!$I$2="Sí",J180=""))),"Completar daño",IF(AND(E180="No visible",K180=""),"Explicar por qué no es visible",IF(AND(E180&lt;&gt;"Con daño visible",COUNTA(F180:J180)&gt;0),"Quitar detalle de daño","OK"))))))))</f>
        <v/>
      </c>
    </row>
    <row r="181">
      <c r="A181" s="13" t="n"/>
      <c r="B181" s="24">
        <f>IF(A181="","",IFERROR(VLOOKUP(A181,Recepciones!$A$2:$C$101,2,FALSE),""))</f>
        <v/>
      </c>
      <c r="C181" s="8">
        <f>IF(A181="","",IFERROR(VLOOKUP(A181,Recepciones!$A$2:$C$101,3,FALSE),""))</f>
        <v/>
      </c>
      <c r="D181" s="15" t="n"/>
      <c r="E181" s="15" t="n"/>
      <c r="F181" s="15" t="n"/>
      <c r="G181" s="15" t="n"/>
      <c r="H181" s="15" t="n"/>
      <c r="I181" s="27" t="n"/>
      <c r="J181" s="13" t="n"/>
      <c r="K181" s="15" t="n"/>
      <c r="L181" s="13" t="n"/>
      <c r="M181" s="10">
        <f>IF(COUNTA(A181,D181:L181)=0,"",IF(OR(A181="",D181="",E181="",L181=""),"Faltan datos base",IF(B181="","Folio inexistente",IF(COUNTIFS($A$2:$A$201,A181,$D$2:$D$201,D181)&gt;1,"Área duplicada",IF(COUNTIFS(Parámetros!$A$2:$A$21,D181,Parámetros!$B$2:$B$21,"Sí")=0,"Área inactiva",IF(AND(E181="Con daño visible",OR(F181="",G181="",H181="",AND(Parámetros!$I$2="Sí",J181=""))),"Completar daño",IF(AND(E181="No visible",K181=""),"Explicar por qué no es visible",IF(AND(E181&lt;&gt;"Con daño visible",COUNTA(F181:J181)&gt;0),"Quitar detalle de daño","OK"))))))))</f>
        <v/>
      </c>
    </row>
    <row r="182">
      <c r="A182" s="13" t="n"/>
      <c r="B182" s="26">
        <f>IF(A182="","",IFERROR(VLOOKUP(A182,Recepciones!$A$2:$C$101,2,FALSE),""))</f>
        <v/>
      </c>
      <c r="C182" s="20">
        <f>IF(A182="","",IFERROR(VLOOKUP(A182,Recepciones!$A$2:$C$101,3,FALSE),""))</f>
        <v/>
      </c>
      <c r="D182" s="15" t="n"/>
      <c r="E182" s="15" t="n"/>
      <c r="F182" s="15" t="n"/>
      <c r="G182" s="15" t="n"/>
      <c r="H182" s="15" t="n"/>
      <c r="I182" s="27" t="n"/>
      <c r="J182" s="13" t="n"/>
      <c r="K182" s="15" t="n"/>
      <c r="L182" s="13" t="n"/>
      <c r="M182" s="17">
        <f>IF(COUNTA(A182,D182:L182)=0,"",IF(OR(A182="",D182="",E182="",L182=""),"Faltan datos base",IF(B182="","Folio inexistente",IF(COUNTIFS($A$2:$A$201,A182,$D$2:$D$201,D182)&gt;1,"Área duplicada",IF(COUNTIFS(Parámetros!$A$2:$A$21,D182,Parámetros!$B$2:$B$21,"Sí")=0,"Área inactiva",IF(AND(E182="Con daño visible",OR(F182="",G182="",H182="",AND(Parámetros!$I$2="Sí",J182=""))),"Completar daño",IF(AND(E182="No visible",K182=""),"Explicar por qué no es visible",IF(AND(E182&lt;&gt;"Con daño visible",COUNTA(F182:J182)&gt;0),"Quitar detalle de daño","OK"))))))))</f>
        <v/>
      </c>
    </row>
    <row r="183">
      <c r="A183" s="13" t="n"/>
      <c r="B183" s="24">
        <f>IF(A183="","",IFERROR(VLOOKUP(A183,Recepciones!$A$2:$C$101,2,FALSE),""))</f>
        <v/>
      </c>
      <c r="C183" s="8">
        <f>IF(A183="","",IFERROR(VLOOKUP(A183,Recepciones!$A$2:$C$101,3,FALSE),""))</f>
        <v/>
      </c>
      <c r="D183" s="15" t="n"/>
      <c r="E183" s="15" t="n"/>
      <c r="F183" s="15" t="n"/>
      <c r="G183" s="15" t="n"/>
      <c r="H183" s="15" t="n"/>
      <c r="I183" s="27" t="n"/>
      <c r="J183" s="13" t="n"/>
      <c r="K183" s="15" t="n"/>
      <c r="L183" s="13" t="n"/>
      <c r="M183" s="10">
        <f>IF(COUNTA(A183,D183:L183)=0,"",IF(OR(A183="",D183="",E183="",L183=""),"Faltan datos base",IF(B183="","Folio inexistente",IF(COUNTIFS($A$2:$A$201,A183,$D$2:$D$201,D183)&gt;1,"Área duplicada",IF(COUNTIFS(Parámetros!$A$2:$A$21,D183,Parámetros!$B$2:$B$21,"Sí")=0,"Área inactiva",IF(AND(E183="Con daño visible",OR(F183="",G183="",H183="",AND(Parámetros!$I$2="Sí",J183=""))),"Completar daño",IF(AND(E183="No visible",K183=""),"Explicar por qué no es visible",IF(AND(E183&lt;&gt;"Con daño visible",COUNTA(F183:J183)&gt;0),"Quitar detalle de daño","OK"))))))))</f>
        <v/>
      </c>
    </row>
    <row r="184">
      <c r="A184" s="13" t="n"/>
      <c r="B184" s="26">
        <f>IF(A184="","",IFERROR(VLOOKUP(A184,Recepciones!$A$2:$C$101,2,FALSE),""))</f>
        <v/>
      </c>
      <c r="C184" s="20">
        <f>IF(A184="","",IFERROR(VLOOKUP(A184,Recepciones!$A$2:$C$101,3,FALSE),""))</f>
        <v/>
      </c>
      <c r="D184" s="15" t="n"/>
      <c r="E184" s="15" t="n"/>
      <c r="F184" s="15" t="n"/>
      <c r="G184" s="15" t="n"/>
      <c r="H184" s="15" t="n"/>
      <c r="I184" s="27" t="n"/>
      <c r="J184" s="13" t="n"/>
      <c r="K184" s="15" t="n"/>
      <c r="L184" s="13" t="n"/>
      <c r="M184" s="17">
        <f>IF(COUNTA(A184,D184:L184)=0,"",IF(OR(A184="",D184="",E184="",L184=""),"Faltan datos base",IF(B184="","Folio inexistente",IF(COUNTIFS($A$2:$A$201,A184,$D$2:$D$201,D184)&gt;1,"Área duplicada",IF(COUNTIFS(Parámetros!$A$2:$A$21,D184,Parámetros!$B$2:$B$21,"Sí")=0,"Área inactiva",IF(AND(E184="Con daño visible",OR(F184="",G184="",H184="",AND(Parámetros!$I$2="Sí",J184=""))),"Completar daño",IF(AND(E184="No visible",K184=""),"Explicar por qué no es visible",IF(AND(E184&lt;&gt;"Con daño visible",COUNTA(F184:J184)&gt;0),"Quitar detalle de daño","OK"))))))))</f>
        <v/>
      </c>
    </row>
    <row r="185">
      <c r="A185" s="13" t="n"/>
      <c r="B185" s="24">
        <f>IF(A185="","",IFERROR(VLOOKUP(A185,Recepciones!$A$2:$C$101,2,FALSE),""))</f>
        <v/>
      </c>
      <c r="C185" s="8">
        <f>IF(A185="","",IFERROR(VLOOKUP(A185,Recepciones!$A$2:$C$101,3,FALSE),""))</f>
        <v/>
      </c>
      <c r="D185" s="15" t="n"/>
      <c r="E185" s="15" t="n"/>
      <c r="F185" s="15" t="n"/>
      <c r="G185" s="15" t="n"/>
      <c r="H185" s="15" t="n"/>
      <c r="I185" s="27" t="n"/>
      <c r="J185" s="13" t="n"/>
      <c r="K185" s="15" t="n"/>
      <c r="L185" s="13" t="n"/>
      <c r="M185" s="10">
        <f>IF(COUNTA(A185,D185:L185)=0,"",IF(OR(A185="",D185="",E185="",L185=""),"Faltan datos base",IF(B185="","Folio inexistente",IF(COUNTIFS($A$2:$A$201,A185,$D$2:$D$201,D185)&gt;1,"Área duplicada",IF(COUNTIFS(Parámetros!$A$2:$A$21,D185,Parámetros!$B$2:$B$21,"Sí")=0,"Área inactiva",IF(AND(E185="Con daño visible",OR(F185="",G185="",H185="",AND(Parámetros!$I$2="Sí",J185=""))),"Completar daño",IF(AND(E185="No visible",K185=""),"Explicar por qué no es visible",IF(AND(E185&lt;&gt;"Con daño visible",COUNTA(F185:J185)&gt;0),"Quitar detalle de daño","OK"))))))))</f>
        <v/>
      </c>
    </row>
    <row r="186">
      <c r="A186" s="13" t="n"/>
      <c r="B186" s="26">
        <f>IF(A186="","",IFERROR(VLOOKUP(A186,Recepciones!$A$2:$C$101,2,FALSE),""))</f>
        <v/>
      </c>
      <c r="C186" s="20">
        <f>IF(A186="","",IFERROR(VLOOKUP(A186,Recepciones!$A$2:$C$101,3,FALSE),""))</f>
        <v/>
      </c>
      <c r="D186" s="15" t="n"/>
      <c r="E186" s="15" t="n"/>
      <c r="F186" s="15" t="n"/>
      <c r="G186" s="15" t="n"/>
      <c r="H186" s="15" t="n"/>
      <c r="I186" s="27" t="n"/>
      <c r="J186" s="13" t="n"/>
      <c r="K186" s="15" t="n"/>
      <c r="L186" s="13" t="n"/>
      <c r="M186" s="17">
        <f>IF(COUNTA(A186,D186:L186)=0,"",IF(OR(A186="",D186="",E186="",L186=""),"Faltan datos base",IF(B186="","Folio inexistente",IF(COUNTIFS($A$2:$A$201,A186,$D$2:$D$201,D186)&gt;1,"Área duplicada",IF(COUNTIFS(Parámetros!$A$2:$A$21,D186,Parámetros!$B$2:$B$21,"Sí")=0,"Área inactiva",IF(AND(E186="Con daño visible",OR(F186="",G186="",H186="",AND(Parámetros!$I$2="Sí",J186=""))),"Completar daño",IF(AND(E186="No visible",K186=""),"Explicar por qué no es visible",IF(AND(E186&lt;&gt;"Con daño visible",COUNTA(F186:J186)&gt;0),"Quitar detalle de daño","OK"))))))))</f>
        <v/>
      </c>
    </row>
    <row r="187">
      <c r="A187" s="13" t="n"/>
      <c r="B187" s="24">
        <f>IF(A187="","",IFERROR(VLOOKUP(A187,Recepciones!$A$2:$C$101,2,FALSE),""))</f>
        <v/>
      </c>
      <c r="C187" s="8">
        <f>IF(A187="","",IFERROR(VLOOKUP(A187,Recepciones!$A$2:$C$101,3,FALSE),""))</f>
        <v/>
      </c>
      <c r="D187" s="15" t="n"/>
      <c r="E187" s="15" t="n"/>
      <c r="F187" s="15" t="n"/>
      <c r="G187" s="15" t="n"/>
      <c r="H187" s="15" t="n"/>
      <c r="I187" s="27" t="n"/>
      <c r="J187" s="13" t="n"/>
      <c r="K187" s="15" t="n"/>
      <c r="L187" s="13" t="n"/>
      <c r="M187" s="10">
        <f>IF(COUNTA(A187,D187:L187)=0,"",IF(OR(A187="",D187="",E187="",L187=""),"Faltan datos base",IF(B187="","Folio inexistente",IF(COUNTIFS($A$2:$A$201,A187,$D$2:$D$201,D187)&gt;1,"Área duplicada",IF(COUNTIFS(Parámetros!$A$2:$A$21,D187,Parámetros!$B$2:$B$21,"Sí")=0,"Área inactiva",IF(AND(E187="Con daño visible",OR(F187="",G187="",H187="",AND(Parámetros!$I$2="Sí",J187=""))),"Completar daño",IF(AND(E187="No visible",K187=""),"Explicar por qué no es visible",IF(AND(E187&lt;&gt;"Con daño visible",COUNTA(F187:J187)&gt;0),"Quitar detalle de daño","OK"))))))))</f>
        <v/>
      </c>
    </row>
    <row r="188">
      <c r="A188" s="13" t="n"/>
      <c r="B188" s="26">
        <f>IF(A188="","",IFERROR(VLOOKUP(A188,Recepciones!$A$2:$C$101,2,FALSE),""))</f>
        <v/>
      </c>
      <c r="C188" s="20">
        <f>IF(A188="","",IFERROR(VLOOKUP(A188,Recepciones!$A$2:$C$101,3,FALSE),""))</f>
        <v/>
      </c>
      <c r="D188" s="15" t="n"/>
      <c r="E188" s="15" t="n"/>
      <c r="F188" s="15" t="n"/>
      <c r="G188" s="15" t="n"/>
      <c r="H188" s="15" t="n"/>
      <c r="I188" s="27" t="n"/>
      <c r="J188" s="13" t="n"/>
      <c r="K188" s="15" t="n"/>
      <c r="L188" s="13" t="n"/>
      <c r="M188" s="17">
        <f>IF(COUNTA(A188,D188:L188)=0,"",IF(OR(A188="",D188="",E188="",L188=""),"Faltan datos base",IF(B188="","Folio inexistente",IF(COUNTIFS($A$2:$A$201,A188,$D$2:$D$201,D188)&gt;1,"Área duplicada",IF(COUNTIFS(Parámetros!$A$2:$A$21,D188,Parámetros!$B$2:$B$21,"Sí")=0,"Área inactiva",IF(AND(E188="Con daño visible",OR(F188="",G188="",H188="",AND(Parámetros!$I$2="Sí",J188=""))),"Completar daño",IF(AND(E188="No visible",K188=""),"Explicar por qué no es visible",IF(AND(E188&lt;&gt;"Con daño visible",COUNTA(F188:J188)&gt;0),"Quitar detalle de daño","OK"))))))))</f>
        <v/>
      </c>
    </row>
    <row r="189">
      <c r="A189" s="13" t="n"/>
      <c r="B189" s="24">
        <f>IF(A189="","",IFERROR(VLOOKUP(A189,Recepciones!$A$2:$C$101,2,FALSE),""))</f>
        <v/>
      </c>
      <c r="C189" s="8">
        <f>IF(A189="","",IFERROR(VLOOKUP(A189,Recepciones!$A$2:$C$101,3,FALSE),""))</f>
        <v/>
      </c>
      <c r="D189" s="15" t="n"/>
      <c r="E189" s="15" t="n"/>
      <c r="F189" s="15" t="n"/>
      <c r="G189" s="15" t="n"/>
      <c r="H189" s="15" t="n"/>
      <c r="I189" s="27" t="n"/>
      <c r="J189" s="13" t="n"/>
      <c r="K189" s="15" t="n"/>
      <c r="L189" s="13" t="n"/>
      <c r="M189" s="10">
        <f>IF(COUNTA(A189,D189:L189)=0,"",IF(OR(A189="",D189="",E189="",L189=""),"Faltan datos base",IF(B189="","Folio inexistente",IF(COUNTIFS($A$2:$A$201,A189,$D$2:$D$201,D189)&gt;1,"Área duplicada",IF(COUNTIFS(Parámetros!$A$2:$A$21,D189,Parámetros!$B$2:$B$21,"Sí")=0,"Área inactiva",IF(AND(E189="Con daño visible",OR(F189="",G189="",H189="",AND(Parámetros!$I$2="Sí",J189=""))),"Completar daño",IF(AND(E189="No visible",K189=""),"Explicar por qué no es visible",IF(AND(E189&lt;&gt;"Con daño visible",COUNTA(F189:J189)&gt;0),"Quitar detalle de daño","OK"))))))))</f>
        <v/>
      </c>
    </row>
    <row r="190">
      <c r="A190" s="13" t="n"/>
      <c r="B190" s="26">
        <f>IF(A190="","",IFERROR(VLOOKUP(A190,Recepciones!$A$2:$C$101,2,FALSE),""))</f>
        <v/>
      </c>
      <c r="C190" s="20">
        <f>IF(A190="","",IFERROR(VLOOKUP(A190,Recepciones!$A$2:$C$101,3,FALSE),""))</f>
        <v/>
      </c>
      <c r="D190" s="15" t="n"/>
      <c r="E190" s="15" t="n"/>
      <c r="F190" s="15" t="n"/>
      <c r="G190" s="15" t="n"/>
      <c r="H190" s="15" t="n"/>
      <c r="I190" s="27" t="n"/>
      <c r="J190" s="13" t="n"/>
      <c r="K190" s="15" t="n"/>
      <c r="L190" s="13" t="n"/>
      <c r="M190" s="17">
        <f>IF(COUNTA(A190,D190:L190)=0,"",IF(OR(A190="",D190="",E190="",L190=""),"Faltan datos base",IF(B190="","Folio inexistente",IF(COUNTIFS($A$2:$A$201,A190,$D$2:$D$201,D190)&gt;1,"Área duplicada",IF(COUNTIFS(Parámetros!$A$2:$A$21,D190,Parámetros!$B$2:$B$21,"Sí")=0,"Área inactiva",IF(AND(E190="Con daño visible",OR(F190="",G190="",H190="",AND(Parámetros!$I$2="Sí",J190=""))),"Completar daño",IF(AND(E190="No visible",K190=""),"Explicar por qué no es visible",IF(AND(E190&lt;&gt;"Con daño visible",COUNTA(F190:J190)&gt;0),"Quitar detalle de daño","OK"))))))))</f>
        <v/>
      </c>
    </row>
    <row r="191">
      <c r="A191" s="13" t="n"/>
      <c r="B191" s="24">
        <f>IF(A191="","",IFERROR(VLOOKUP(A191,Recepciones!$A$2:$C$101,2,FALSE),""))</f>
        <v/>
      </c>
      <c r="C191" s="8">
        <f>IF(A191="","",IFERROR(VLOOKUP(A191,Recepciones!$A$2:$C$101,3,FALSE),""))</f>
        <v/>
      </c>
      <c r="D191" s="15" t="n"/>
      <c r="E191" s="15" t="n"/>
      <c r="F191" s="15" t="n"/>
      <c r="G191" s="15" t="n"/>
      <c r="H191" s="15" t="n"/>
      <c r="I191" s="27" t="n"/>
      <c r="J191" s="13" t="n"/>
      <c r="K191" s="15" t="n"/>
      <c r="L191" s="13" t="n"/>
      <c r="M191" s="10">
        <f>IF(COUNTA(A191,D191:L191)=0,"",IF(OR(A191="",D191="",E191="",L191=""),"Faltan datos base",IF(B191="","Folio inexistente",IF(COUNTIFS($A$2:$A$201,A191,$D$2:$D$201,D191)&gt;1,"Área duplicada",IF(COUNTIFS(Parámetros!$A$2:$A$21,D191,Parámetros!$B$2:$B$21,"Sí")=0,"Área inactiva",IF(AND(E191="Con daño visible",OR(F191="",G191="",H191="",AND(Parámetros!$I$2="Sí",J191=""))),"Completar daño",IF(AND(E191="No visible",K191=""),"Explicar por qué no es visible",IF(AND(E191&lt;&gt;"Con daño visible",COUNTA(F191:J191)&gt;0),"Quitar detalle de daño","OK"))))))))</f>
        <v/>
      </c>
    </row>
    <row r="192">
      <c r="A192" s="13" t="n"/>
      <c r="B192" s="26">
        <f>IF(A192="","",IFERROR(VLOOKUP(A192,Recepciones!$A$2:$C$101,2,FALSE),""))</f>
        <v/>
      </c>
      <c r="C192" s="20">
        <f>IF(A192="","",IFERROR(VLOOKUP(A192,Recepciones!$A$2:$C$101,3,FALSE),""))</f>
        <v/>
      </c>
      <c r="D192" s="15" t="n"/>
      <c r="E192" s="15" t="n"/>
      <c r="F192" s="15" t="n"/>
      <c r="G192" s="15" t="n"/>
      <c r="H192" s="15" t="n"/>
      <c r="I192" s="27" t="n"/>
      <c r="J192" s="13" t="n"/>
      <c r="K192" s="15" t="n"/>
      <c r="L192" s="13" t="n"/>
      <c r="M192" s="17">
        <f>IF(COUNTA(A192,D192:L192)=0,"",IF(OR(A192="",D192="",E192="",L192=""),"Faltan datos base",IF(B192="","Folio inexistente",IF(COUNTIFS($A$2:$A$201,A192,$D$2:$D$201,D192)&gt;1,"Área duplicada",IF(COUNTIFS(Parámetros!$A$2:$A$21,D192,Parámetros!$B$2:$B$21,"Sí")=0,"Área inactiva",IF(AND(E192="Con daño visible",OR(F192="",G192="",H192="",AND(Parámetros!$I$2="Sí",J192=""))),"Completar daño",IF(AND(E192="No visible",K192=""),"Explicar por qué no es visible",IF(AND(E192&lt;&gt;"Con daño visible",COUNTA(F192:J192)&gt;0),"Quitar detalle de daño","OK"))))))))</f>
        <v/>
      </c>
    </row>
    <row r="193">
      <c r="A193" s="13" t="n"/>
      <c r="B193" s="24">
        <f>IF(A193="","",IFERROR(VLOOKUP(A193,Recepciones!$A$2:$C$101,2,FALSE),""))</f>
        <v/>
      </c>
      <c r="C193" s="8">
        <f>IF(A193="","",IFERROR(VLOOKUP(A193,Recepciones!$A$2:$C$101,3,FALSE),""))</f>
        <v/>
      </c>
      <c r="D193" s="15" t="n"/>
      <c r="E193" s="15" t="n"/>
      <c r="F193" s="15" t="n"/>
      <c r="G193" s="15" t="n"/>
      <c r="H193" s="15" t="n"/>
      <c r="I193" s="27" t="n"/>
      <c r="J193" s="13" t="n"/>
      <c r="K193" s="15" t="n"/>
      <c r="L193" s="13" t="n"/>
      <c r="M193" s="10">
        <f>IF(COUNTA(A193,D193:L193)=0,"",IF(OR(A193="",D193="",E193="",L193=""),"Faltan datos base",IF(B193="","Folio inexistente",IF(COUNTIFS($A$2:$A$201,A193,$D$2:$D$201,D193)&gt;1,"Área duplicada",IF(COUNTIFS(Parámetros!$A$2:$A$21,D193,Parámetros!$B$2:$B$21,"Sí")=0,"Área inactiva",IF(AND(E193="Con daño visible",OR(F193="",G193="",H193="",AND(Parámetros!$I$2="Sí",J193=""))),"Completar daño",IF(AND(E193="No visible",K193=""),"Explicar por qué no es visible",IF(AND(E193&lt;&gt;"Con daño visible",COUNTA(F193:J193)&gt;0),"Quitar detalle de daño","OK"))))))))</f>
        <v/>
      </c>
    </row>
    <row r="194">
      <c r="A194" s="13" t="n"/>
      <c r="B194" s="26">
        <f>IF(A194="","",IFERROR(VLOOKUP(A194,Recepciones!$A$2:$C$101,2,FALSE),""))</f>
        <v/>
      </c>
      <c r="C194" s="20">
        <f>IF(A194="","",IFERROR(VLOOKUP(A194,Recepciones!$A$2:$C$101,3,FALSE),""))</f>
        <v/>
      </c>
      <c r="D194" s="15" t="n"/>
      <c r="E194" s="15" t="n"/>
      <c r="F194" s="15" t="n"/>
      <c r="G194" s="15" t="n"/>
      <c r="H194" s="15" t="n"/>
      <c r="I194" s="27" t="n"/>
      <c r="J194" s="13" t="n"/>
      <c r="K194" s="15" t="n"/>
      <c r="L194" s="13" t="n"/>
      <c r="M194" s="17">
        <f>IF(COUNTA(A194,D194:L194)=0,"",IF(OR(A194="",D194="",E194="",L194=""),"Faltan datos base",IF(B194="","Folio inexistente",IF(COUNTIFS($A$2:$A$201,A194,$D$2:$D$201,D194)&gt;1,"Área duplicada",IF(COUNTIFS(Parámetros!$A$2:$A$21,D194,Parámetros!$B$2:$B$21,"Sí")=0,"Área inactiva",IF(AND(E194="Con daño visible",OR(F194="",G194="",H194="",AND(Parámetros!$I$2="Sí",J194=""))),"Completar daño",IF(AND(E194="No visible",K194=""),"Explicar por qué no es visible",IF(AND(E194&lt;&gt;"Con daño visible",COUNTA(F194:J194)&gt;0),"Quitar detalle de daño","OK"))))))))</f>
        <v/>
      </c>
    </row>
    <row r="195">
      <c r="A195" s="13" t="n"/>
      <c r="B195" s="24">
        <f>IF(A195="","",IFERROR(VLOOKUP(A195,Recepciones!$A$2:$C$101,2,FALSE),""))</f>
        <v/>
      </c>
      <c r="C195" s="8">
        <f>IF(A195="","",IFERROR(VLOOKUP(A195,Recepciones!$A$2:$C$101,3,FALSE),""))</f>
        <v/>
      </c>
      <c r="D195" s="15" t="n"/>
      <c r="E195" s="15" t="n"/>
      <c r="F195" s="15" t="n"/>
      <c r="G195" s="15" t="n"/>
      <c r="H195" s="15" t="n"/>
      <c r="I195" s="27" t="n"/>
      <c r="J195" s="13" t="n"/>
      <c r="K195" s="15" t="n"/>
      <c r="L195" s="13" t="n"/>
      <c r="M195" s="10">
        <f>IF(COUNTA(A195,D195:L195)=0,"",IF(OR(A195="",D195="",E195="",L195=""),"Faltan datos base",IF(B195="","Folio inexistente",IF(COUNTIFS($A$2:$A$201,A195,$D$2:$D$201,D195)&gt;1,"Área duplicada",IF(COUNTIFS(Parámetros!$A$2:$A$21,D195,Parámetros!$B$2:$B$21,"Sí")=0,"Área inactiva",IF(AND(E195="Con daño visible",OR(F195="",G195="",H195="",AND(Parámetros!$I$2="Sí",J195=""))),"Completar daño",IF(AND(E195="No visible",K195=""),"Explicar por qué no es visible",IF(AND(E195&lt;&gt;"Con daño visible",COUNTA(F195:J195)&gt;0),"Quitar detalle de daño","OK"))))))))</f>
        <v/>
      </c>
    </row>
    <row r="196">
      <c r="A196" s="13" t="n"/>
      <c r="B196" s="26">
        <f>IF(A196="","",IFERROR(VLOOKUP(A196,Recepciones!$A$2:$C$101,2,FALSE),""))</f>
        <v/>
      </c>
      <c r="C196" s="20">
        <f>IF(A196="","",IFERROR(VLOOKUP(A196,Recepciones!$A$2:$C$101,3,FALSE),""))</f>
        <v/>
      </c>
      <c r="D196" s="15" t="n"/>
      <c r="E196" s="15" t="n"/>
      <c r="F196" s="15" t="n"/>
      <c r="G196" s="15" t="n"/>
      <c r="H196" s="15" t="n"/>
      <c r="I196" s="27" t="n"/>
      <c r="J196" s="13" t="n"/>
      <c r="K196" s="15" t="n"/>
      <c r="L196" s="13" t="n"/>
      <c r="M196" s="17">
        <f>IF(COUNTA(A196,D196:L196)=0,"",IF(OR(A196="",D196="",E196="",L196=""),"Faltan datos base",IF(B196="","Folio inexistente",IF(COUNTIFS($A$2:$A$201,A196,$D$2:$D$201,D196)&gt;1,"Área duplicada",IF(COUNTIFS(Parámetros!$A$2:$A$21,D196,Parámetros!$B$2:$B$21,"Sí")=0,"Área inactiva",IF(AND(E196="Con daño visible",OR(F196="",G196="",H196="",AND(Parámetros!$I$2="Sí",J196=""))),"Completar daño",IF(AND(E196="No visible",K196=""),"Explicar por qué no es visible",IF(AND(E196&lt;&gt;"Con daño visible",COUNTA(F196:J196)&gt;0),"Quitar detalle de daño","OK"))))))))</f>
        <v/>
      </c>
    </row>
    <row r="197">
      <c r="A197" s="13" t="n"/>
      <c r="B197" s="24">
        <f>IF(A197="","",IFERROR(VLOOKUP(A197,Recepciones!$A$2:$C$101,2,FALSE),""))</f>
        <v/>
      </c>
      <c r="C197" s="8">
        <f>IF(A197="","",IFERROR(VLOOKUP(A197,Recepciones!$A$2:$C$101,3,FALSE),""))</f>
        <v/>
      </c>
      <c r="D197" s="15" t="n"/>
      <c r="E197" s="15" t="n"/>
      <c r="F197" s="15" t="n"/>
      <c r="G197" s="15" t="n"/>
      <c r="H197" s="15" t="n"/>
      <c r="I197" s="27" t="n"/>
      <c r="J197" s="13" t="n"/>
      <c r="K197" s="15" t="n"/>
      <c r="L197" s="13" t="n"/>
      <c r="M197" s="10">
        <f>IF(COUNTA(A197,D197:L197)=0,"",IF(OR(A197="",D197="",E197="",L197=""),"Faltan datos base",IF(B197="","Folio inexistente",IF(COUNTIFS($A$2:$A$201,A197,$D$2:$D$201,D197)&gt;1,"Área duplicada",IF(COUNTIFS(Parámetros!$A$2:$A$21,D197,Parámetros!$B$2:$B$21,"Sí")=0,"Área inactiva",IF(AND(E197="Con daño visible",OR(F197="",G197="",H197="",AND(Parámetros!$I$2="Sí",J197=""))),"Completar daño",IF(AND(E197="No visible",K197=""),"Explicar por qué no es visible",IF(AND(E197&lt;&gt;"Con daño visible",COUNTA(F197:J197)&gt;0),"Quitar detalle de daño","OK"))))))))</f>
        <v/>
      </c>
    </row>
    <row r="198">
      <c r="A198" s="13" t="n"/>
      <c r="B198" s="26">
        <f>IF(A198="","",IFERROR(VLOOKUP(A198,Recepciones!$A$2:$C$101,2,FALSE),""))</f>
        <v/>
      </c>
      <c r="C198" s="20">
        <f>IF(A198="","",IFERROR(VLOOKUP(A198,Recepciones!$A$2:$C$101,3,FALSE),""))</f>
        <v/>
      </c>
      <c r="D198" s="15" t="n"/>
      <c r="E198" s="15" t="n"/>
      <c r="F198" s="15" t="n"/>
      <c r="G198" s="15" t="n"/>
      <c r="H198" s="15" t="n"/>
      <c r="I198" s="27" t="n"/>
      <c r="J198" s="13" t="n"/>
      <c r="K198" s="15" t="n"/>
      <c r="L198" s="13" t="n"/>
      <c r="M198" s="17">
        <f>IF(COUNTA(A198,D198:L198)=0,"",IF(OR(A198="",D198="",E198="",L198=""),"Faltan datos base",IF(B198="","Folio inexistente",IF(COUNTIFS($A$2:$A$201,A198,$D$2:$D$201,D198)&gt;1,"Área duplicada",IF(COUNTIFS(Parámetros!$A$2:$A$21,D198,Parámetros!$B$2:$B$21,"Sí")=0,"Área inactiva",IF(AND(E198="Con daño visible",OR(F198="",G198="",H198="",AND(Parámetros!$I$2="Sí",J198=""))),"Completar daño",IF(AND(E198="No visible",K198=""),"Explicar por qué no es visible",IF(AND(E198&lt;&gt;"Con daño visible",COUNTA(F198:J198)&gt;0),"Quitar detalle de daño","OK"))))))))</f>
        <v/>
      </c>
    </row>
    <row r="199">
      <c r="A199" s="13" t="n"/>
      <c r="B199" s="24">
        <f>IF(A199="","",IFERROR(VLOOKUP(A199,Recepciones!$A$2:$C$101,2,FALSE),""))</f>
        <v/>
      </c>
      <c r="C199" s="8">
        <f>IF(A199="","",IFERROR(VLOOKUP(A199,Recepciones!$A$2:$C$101,3,FALSE),""))</f>
        <v/>
      </c>
      <c r="D199" s="15" t="n"/>
      <c r="E199" s="15" t="n"/>
      <c r="F199" s="15" t="n"/>
      <c r="G199" s="15" t="n"/>
      <c r="H199" s="15" t="n"/>
      <c r="I199" s="27" t="n"/>
      <c r="J199" s="13" t="n"/>
      <c r="K199" s="15" t="n"/>
      <c r="L199" s="13" t="n"/>
      <c r="M199" s="10">
        <f>IF(COUNTA(A199,D199:L199)=0,"",IF(OR(A199="",D199="",E199="",L199=""),"Faltan datos base",IF(B199="","Folio inexistente",IF(COUNTIFS($A$2:$A$201,A199,$D$2:$D$201,D199)&gt;1,"Área duplicada",IF(COUNTIFS(Parámetros!$A$2:$A$21,D199,Parámetros!$B$2:$B$21,"Sí")=0,"Área inactiva",IF(AND(E199="Con daño visible",OR(F199="",G199="",H199="",AND(Parámetros!$I$2="Sí",J199=""))),"Completar daño",IF(AND(E199="No visible",K199=""),"Explicar por qué no es visible",IF(AND(E199&lt;&gt;"Con daño visible",COUNTA(F199:J199)&gt;0),"Quitar detalle de daño","OK"))))))))</f>
        <v/>
      </c>
    </row>
    <row r="200">
      <c r="A200" s="13" t="n"/>
      <c r="B200" s="26">
        <f>IF(A200="","",IFERROR(VLOOKUP(A200,Recepciones!$A$2:$C$101,2,FALSE),""))</f>
        <v/>
      </c>
      <c r="C200" s="20">
        <f>IF(A200="","",IFERROR(VLOOKUP(A200,Recepciones!$A$2:$C$101,3,FALSE),""))</f>
        <v/>
      </c>
      <c r="D200" s="15" t="n"/>
      <c r="E200" s="15" t="n"/>
      <c r="F200" s="15" t="n"/>
      <c r="G200" s="15" t="n"/>
      <c r="H200" s="15" t="n"/>
      <c r="I200" s="27" t="n"/>
      <c r="J200" s="13" t="n"/>
      <c r="K200" s="15" t="n"/>
      <c r="L200" s="13" t="n"/>
      <c r="M200" s="17">
        <f>IF(COUNTA(A200,D200:L200)=0,"",IF(OR(A200="",D200="",E200="",L200=""),"Faltan datos base",IF(B200="","Folio inexistente",IF(COUNTIFS($A$2:$A$201,A200,$D$2:$D$201,D200)&gt;1,"Área duplicada",IF(COUNTIFS(Parámetros!$A$2:$A$21,D200,Parámetros!$B$2:$B$21,"Sí")=0,"Área inactiva",IF(AND(E200="Con daño visible",OR(F200="",G200="",H200="",AND(Parámetros!$I$2="Sí",J200=""))),"Completar daño",IF(AND(E200="No visible",K200=""),"Explicar por qué no es visible",IF(AND(E200&lt;&gt;"Con daño visible",COUNTA(F200:J200)&gt;0),"Quitar detalle de daño","OK"))))))))</f>
        <v/>
      </c>
    </row>
    <row r="201">
      <c r="A201" s="13" t="n"/>
      <c r="B201" s="24">
        <f>IF(A201="","",IFERROR(VLOOKUP(A201,Recepciones!$A$2:$C$101,2,FALSE),""))</f>
        <v/>
      </c>
      <c r="C201" s="8">
        <f>IF(A201="","",IFERROR(VLOOKUP(A201,Recepciones!$A$2:$C$101,3,FALSE),""))</f>
        <v/>
      </c>
      <c r="D201" s="15" t="n"/>
      <c r="E201" s="15" t="n"/>
      <c r="F201" s="15" t="n"/>
      <c r="G201" s="15" t="n"/>
      <c r="H201" s="15" t="n"/>
      <c r="I201" s="27" t="n"/>
      <c r="J201" s="13" t="n"/>
      <c r="K201" s="15" t="n"/>
      <c r="L201" s="13" t="n"/>
      <c r="M201" s="10">
        <f>IF(COUNTA(A201,D201:L201)=0,"",IF(OR(A201="",D201="",E201="",L201=""),"Faltan datos base",IF(B201="","Folio inexistente",IF(COUNTIFS($A$2:$A$201,A201,$D$2:$D$201,D201)&gt;1,"Área duplicada",IF(COUNTIFS(Parámetros!$A$2:$A$21,D201,Parámetros!$B$2:$B$21,"Sí")=0,"Área inactiva",IF(AND(E201="Con daño visible",OR(F201="",G201="",H201="",AND(Parámetros!$I$2="Sí",J201=""))),"Completar daño",IF(AND(E201="No visible",K201=""),"Explicar por qué no es visible",IF(AND(E201&lt;&gt;"Con daño visible",COUNTA(F201:J201)&gt;0),"Quitar detalle de daño","OK"))))))))</f>
        <v/>
      </c>
    </row>
  </sheetData>
  <autoFilter ref="A1:M201"/>
  <conditionalFormatting sqref="E2:E201">
    <cfRule type="expression" priority="1" dxfId="3" stopIfTrue="1">
      <formula>$E2="Con daño visible"</formula>
    </cfRule>
  </conditionalFormatting>
  <conditionalFormatting sqref="M2:M201">
    <cfRule type="expression" priority="2" dxfId="0" stopIfTrue="1">
      <formula>$M2="OK"</formula>
    </cfRule>
    <cfRule type="expression" priority="3" dxfId="1" stopIfTrue="1">
      <formula>OR($M2="Faltan datos base",$M2="Completar daño",$M2="Explicar por qué no es visible")</formula>
    </cfRule>
    <cfRule type="expression" priority="4" dxfId="2" stopIfTrue="1">
      <formula>OR($M2="Área duplicada",$M2="Área inactiva",$M2="Folio inexistente",$M2="Quitar detalle de daño")</formula>
    </cfRule>
  </conditionalFormatting>
  <dataValidations count="7">
    <dataValidation sqref="A2:A201" showDropDown="0" showInputMessage="1" showErrorMessage="1" allowBlank="0" errorTitle="Folio no válido" error="Selecciona un folio registrado en Recepciones." promptTitle="Folio" prompt="Selecciona el folio de la recepción." type="list" errorStyle="stop">
      <formula1>=INDIRECT("'Recepciones'!$A$2:$A$101")</formula1>
    </dataValidation>
    <dataValidation sqref="D2:D201" showDropDown="0" showInputMessage="0" showErrorMessage="1" allowBlank="0" errorTitle="Área no válida" error="Selecciona un área del catálogo." type="list" errorStyle="stop">
      <formula1>=INDIRECT("'Parámetros'!$A$2:$A$21")</formula1>
    </dataValidation>
    <dataValidation sqref="E2:E201" showDropDown="0" showInputMessage="0" showErrorMessage="1" allowBlank="0" errorTitle="Estado no válido" error="Selecciona un estado de revisión." type="list" errorStyle="stop">
      <formula1>=INDIRECT("'Parámetros'!$F$2:$F$4")</formula1>
    </dataValidation>
    <dataValidation sqref="F2:F201" showDropDown="0" showInputMessage="0" showErrorMessage="1" allowBlank="0" errorTitle="Tipo de daño no válido" error="Selecciona un tipo de daño del catálogo." type="list" errorStyle="stop">
      <formula1>=INDIRECT("'Parámetros'!$D$2:$D$8")</formula1>
    </dataValidation>
    <dataValidation sqref="I2:I201" showDropDown="0" showInputMessage="0" showErrorMessage="1" allowBlank="0" errorTitle="Tamaño no válido" error="Captura un tamaño entre 0 y 1000 cm o deja la celda vacía." type="decimal" errorStyle="stop" operator="between">
      <formula1>0</formula1>
      <formula2>1000</formula2>
    </dataValidation>
    <dataValidation sqref="J2:J201" showDropDown="0" showInputMessage="0" showErrorMessage="1" allowBlank="0" errorTitle="Referencia demasiado larga" error="El nombre del archivo admite hasta 80 caracteres." type="textLength" errorStyle="stop" operator="lessThanOrEqual">
      <formula1>80</formula1>
    </dataValidation>
    <dataValidation sqref="L2:L201" showDropDown="0" showInputMessage="0" showErrorMessage="1" allowBlank="0" errorTitle="Identificador demasiado largo" error="El campo Capturó admite hasta 15 caracteres." type="textLength" errorStyle="stop" operator="lessThanOrEqual">
      <formula1>15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FFF0AE"/>
    <outlinePr summaryBelow="1" summaryRight="1"/>
    <pageSetUpPr/>
  </sheetPr>
  <dimension ref="A1:I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3" customWidth="1" min="3" max="3"/>
    <col width="24" customWidth="1" min="4" max="4"/>
    <col width="3" customWidth="1" min="5" max="5"/>
    <col width="24" customWidth="1" min="6" max="6"/>
    <col width="3" customWidth="1" min="7" max="7"/>
    <col width="39" customWidth="1" min="8" max="8"/>
    <col width="14" customWidth="1" min="9" max="9"/>
  </cols>
  <sheetData>
    <row r="1" ht="32" customHeight="1">
      <c r="A1" s="12" t="inlineStr">
        <is>
          <t>Área</t>
        </is>
      </c>
      <c r="B1" s="12" t="inlineStr">
        <is>
          <t>Activa</t>
        </is>
      </c>
      <c r="D1" s="12" t="inlineStr">
        <is>
          <t>Tipo de daño</t>
        </is>
      </c>
      <c r="F1" s="12" t="inlineStr">
        <is>
          <t>Estado de revisión</t>
        </is>
      </c>
      <c r="H1" s="12" t="inlineStr">
        <is>
          <t>Opción</t>
        </is>
      </c>
      <c r="I1" s="12" t="inlineStr">
        <is>
          <t>Valor</t>
        </is>
      </c>
    </row>
    <row r="2">
      <c r="A2" s="15" t="inlineStr">
        <is>
          <t>Frente</t>
        </is>
      </c>
      <c r="B2" s="15" t="inlineStr">
        <is>
          <t>Sí</t>
        </is>
      </c>
      <c r="D2" s="15" t="inlineStr">
        <is>
          <t>Rayón</t>
        </is>
      </c>
      <c r="F2" s="15" t="inlineStr">
        <is>
          <t>Sin daño visible</t>
        </is>
      </c>
      <c r="H2" s="15" t="inlineStr">
        <is>
          <t>Foto obligatoria cuando hay daño</t>
        </is>
      </c>
      <c r="I2" s="15" t="inlineStr">
        <is>
          <t>Sí</t>
        </is>
      </c>
    </row>
    <row r="3">
      <c r="A3" s="15" t="inlineStr">
        <is>
          <t>Cofre</t>
        </is>
      </c>
      <c r="B3" s="15" t="inlineStr">
        <is>
          <t>Sí</t>
        </is>
      </c>
      <c r="D3" s="15" t="inlineStr">
        <is>
          <t>Abolladura</t>
        </is>
      </c>
      <c r="F3" s="15" t="inlineStr">
        <is>
          <t>Con daño visible</t>
        </is>
      </c>
    </row>
    <row r="4">
      <c r="A4" s="15" t="inlineStr">
        <is>
          <t>Parabrisas</t>
        </is>
      </c>
      <c r="B4" s="15" t="inlineStr">
        <is>
          <t>Sí</t>
        </is>
      </c>
      <c r="D4" s="15" t="inlineStr">
        <is>
          <t>Ruptura</t>
        </is>
      </c>
      <c r="F4" s="15" t="inlineStr">
        <is>
          <t>No visible</t>
        </is>
      </c>
    </row>
    <row r="5">
      <c r="A5" s="15" t="inlineStr">
        <is>
          <t>Lateral izquierdo</t>
        </is>
      </c>
      <c r="B5" s="15" t="inlineStr">
        <is>
          <t>Sí</t>
        </is>
      </c>
      <c r="D5" s="15" t="inlineStr">
        <is>
          <t>Faltante</t>
        </is>
      </c>
    </row>
    <row r="6">
      <c r="A6" s="15" t="inlineStr">
        <is>
          <t>Espejo izquierdo</t>
        </is>
      </c>
      <c r="B6" s="15" t="inlineStr">
        <is>
          <t>Sí</t>
        </is>
      </c>
      <c r="D6" s="15" t="inlineStr">
        <is>
          <t>Mancha</t>
        </is>
      </c>
    </row>
    <row r="7">
      <c r="A7" s="15" t="inlineStr">
        <is>
          <t>Techo</t>
        </is>
      </c>
      <c r="B7" s="15" t="inlineStr">
        <is>
          <t>Sí</t>
        </is>
      </c>
      <c r="D7" s="15" t="inlineStr">
        <is>
          <t>Cristal astillado</t>
        </is>
      </c>
    </row>
    <row r="8">
      <c r="A8" s="15" t="inlineStr">
        <is>
          <t>Espejo derecho</t>
        </is>
      </c>
      <c r="B8" s="15" t="inlineStr">
        <is>
          <t>Sí</t>
        </is>
      </c>
      <c r="D8" s="15" t="inlineStr">
        <is>
          <t>Otro</t>
        </is>
      </c>
    </row>
    <row r="9">
      <c r="A9" s="15" t="inlineStr">
        <is>
          <t>Lateral derecho</t>
        </is>
      </c>
      <c r="B9" s="15" t="inlineStr">
        <is>
          <t>Sí</t>
        </is>
      </c>
    </row>
    <row r="10">
      <c r="A10" s="15" t="inlineStr">
        <is>
          <t>Parte trasera</t>
        </is>
      </c>
      <c r="B10" s="15" t="inlineStr">
        <is>
          <t>Sí</t>
        </is>
      </c>
    </row>
    <row r="11">
      <c r="A11" s="15" t="inlineStr">
        <is>
          <t>Ruedas y tapones</t>
        </is>
      </c>
      <c r="B11" s="15" t="inlineStr">
        <is>
          <t>Sí</t>
        </is>
      </c>
    </row>
    <row r="12">
      <c r="A12" s="15" t="n"/>
      <c r="B12" s="15" t="n"/>
    </row>
    <row r="13">
      <c r="A13" s="15" t="n"/>
      <c r="B13" s="15" t="n"/>
    </row>
    <row r="14">
      <c r="A14" s="15" t="n"/>
      <c r="B14" s="15" t="n"/>
    </row>
    <row r="15">
      <c r="A15" s="15" t="n"/>
      <c r="B15" s="15" t="n"/>
    </row>
    <row r="16">
      <c r="A16" s="15" t="n"/>
      <c r="B16" s="15" t="n"/>
    </row>
    <row r="17">
      <c r="A17" s="15" t="n"/>
      <c r="B17" s="15" t="n"/>
    </row>
    <row r="18">
      <c r="A18" s="15" t="n"/>
      <c r="B18" s="15" t="n"/>
    </row>
    <row r="19">
      <c r="A19" s="15" t="n"/>
      <c r="B19" s="15" t="n"/>
    </row>
    <row r="20">
      <c r="A20" s="15" t="n"/>
      <c r="B20" s="15" t="n"/>
    </row>
    <row r="21">
      <c r="A21" s="15" t="n"/>
      <c r="B21" s="15" t="n"/>
    </row>
  </sheetData>
  <dataValidations count="1">
    <dataValidation sqref="B2:B21 I2" showDropDown="0" showInputMessage="1" showErrorMessage="1" allowBlank="0" errorTitle="Opción no válida" error="Selecciona &quot;Sí&quot; o &quot;No&quot;." promptTitle="Selección" prompt="Selecciona &quot;Sí&quot; o &quot;No&quot;." type="list" errorStyle="stop">
      <formula1>"Sí,No"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2026-09-09T17:26:49Z</dcterms:created>
  <dcterms:modified xmlns:dcterms="http://purl.org/dc/terms/" xmlns:xsi="http://www.w3.org/2001/XMLSchema-instance" xsi:type="dcterms:W3CDTF">2026-09-09T17:26:50+00:00Z</dcterms:modified>
</cp:coreProperties>
</file>