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Historial" sheetId="2" state="visible" r:id="rId2"/>
    <sheet xmlns:r="http://schemas.openxmlformats.org/officeDocument/2006/relationships" name="Vehículos" sheetId="3" state="visible" r:id="rId3"/>
    <sheet xmlns:r="http://schemas.openxmlformats.org/officeDocument/2006/relationships" name="Catálogo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 &quot;MXN&quot;"/>
    <numFmt numFmtId="166" formatCode="#,##0 &quot;km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63442"/>
      <sz val="10"/>
    </font>
    <font>
      <name val="Calibri"/>
      <color rgb="00263442"/>
      <sz val="10"/>
    </font>
    <font>
      <name val="Calibri"/>
      <b val="1"/>
      <color rgb="00FFFFFF"/>
      <sz val="11"/>
    </font>
    <font>
      <name val="Calibri"/>
      <i val="1"/>
      <color rgb="005B6570"/>
      <sz val="9"/>
    </font>
    <font>
      <name val="Calibri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E8F1F2"/>
      </patternFill>
    </fill>
    <fill>
      <patternFill patternType="solid">
        <fgColor rgb="00F05A28"/>
      </patternFill>
    </fill>
    <fill>
      <patternFill patternType="solid">
        <fgColor rgb="000E7C86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top" wrapText="1"/>
    </xf>
    <xf numFmtId="3" fontId="6" fillId="8" borderId="1" applyAlignment="1" pivotButton="0" quotePrefix="0" xfId="0">
      <alignment horizontal="right" vertical="center"/>
    </xf>
    <xf numFmtId="165" fontId="6" fillId="8" borderId="1" applyAlignment="1" pivotButton="0" quotePrefix="0" xfId="0">
      <alignment horizontal="right" vertical="center"/>
    </xf>
    <xf numFmtId="164" fontId="6" fillId="8" borderId="1" applyAlignment="1" pivotButton="0" quotePrefix="0" xfId="0">
      <alignment horizontal="right" vertical="center"/>
    </xf>
    <xf numFmtId="166" fontId="6" fillId="8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top" wrapText="1"/>
    </xf>
    <xf numFmtId="165" fontId="0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left" vertical="top" wrapText="1"/>
    </xf>
    <xf numFmtId="0" fontId="2" fillId="4" borderId="1" pivotButton="0" quotePrefix="0" xfId="0"/>
    <xf numFmtId="0" fontId="3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left" vertical="top" wrapText="1"/>
    </xf>
    <xf numFmtId="165" fontId="6" fillId="8" borderId="1" applyAlignment="1" pivotButton="0" quotePrefix="0" xfId="0">
      <alignment horizontal="right" vertical="center"/>
    </xf>
    <xf numFmtId="164" fontId="6" fillId="8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4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BD3A24"/>
        <sz val="10"/>
      </font>
      <fill>
        <patternFill patternType="solid">
          <fgColor rgb="00FFD966"/>
        </patternFill>
      </fill>
    </dxf>
    <dxf>
      <font>
        <name val="Calibri"/>
        <b val="1"/>
        <color rgb="007F4200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Generador ficticio</author>
  </authors>
  <commentList>
    <comment ref="A6" authorId="0" shapeId="0">
      <text>
        <t>DATOS FICTICIOS. Servicio creado exclusivamente para demostrar el uso del libro.</t>
      </text>
    </comment>
    <comment ref="A7" authorId="0" shapeId="0">
      <text>
        <t>DATOS FICTICIOS. Servicio creado exclusivamente para demostrar el uso del libro.</t>
      </text>
    </comment>
    <comment ref="A8" authorId="0" shapeId="0">
      <text>
        <t>DATOS FICTICIOS. Servicio creado exclusivamente para demostrar el uso del libro.</t>
      </text>
    </comment>
    <comment ref="A9" authorId="0" shapeId="0">
      <text>
        <t>DATOS FICTICIOS. Servicio creado exclusivamente para demostrar el uso del libro.</t>
      </text>
    </comment>
    <comment ref="A10" authorId="0" shapeId="0">
      <text>
        <t>DATOS FICTICIOS. Servicio creado exclusivamente para demostrar el uso del libro.</t>
      </text>
    </comment>
    <comment ref="A11" authorId="0" shapeId="0">
      <text>
        <t>DATOS FICTICIOS. Servicio creado exclusivamente para demostrar el uso del libro.</t>
      </text>
    </comment>
    <comment ref="A12" authorId="0" shapeId="0">
      <text>
        <t>DATOS FICTICIOS. Servicio creado exclusivamente para demostrar el uso del libro.</t>
      </text>
    </comment>
  </commentList>
</comments>
</file>

<file path=xl/comments/comment2.xml><?xml version="1.0" encoding="utf-8"?>
<comments xmlns="http://schemas.openxmlformats.org/spreadsheetml/2006/main">
  <authors>
    <author>Generador ficticio</author>
  </authors>
  <commentList>
    <comment ref="A5" authorId="0" shapeId="0">
      <text>
        <t>DATOS FICTICIOS. Unidad creada exclusivamente para demostrar el uso del libro.</t>
      </text>
    </comment>
    <comment ref="A6" authorId="0" shapeId="0">
      <text>
        <t>DATOS FICTICIOS. Unidad creada exclusivamente para demostrar el uso del libro.</t>
      </text>
    </comment>
    <comment ref="A7" authorId="0" shapeId="0">
      <text>
        <t>DATOS FICTICIOS. Unidad creada exclusivamente para demostrar el uso del libro.</t>
      </text>
    </comment>
  </commentList>
</comments>
</file>

<file path=xl/tables/table1.xml><?xml version="1.0" encoding="utf-8"?>
<table xmlns="http://schemas.openxmlformats.org/spreadsheetml/2006/main" id="1" name="tblHistorial" displayName="tblHistorial" ref="A5:N205" headerRowCount="1">
  <autoFilter ref="A5:N205"/>
  <tableColumns count="14">
    <tableColumn id="1" name="ID de servicio"/>
    <tableColumn id="2" name="ID de vehículo"/>
    <tableColumn id="3" name="Fecha del servicio"/>
    <tableColumn id="4" name="Kilometraje"/>
    <tableColumn id="5" name="Tipo de servicio"/>
    <tableColumn id="6" name="Falla reportada"/>
    <tableColumn id="7" name="Trabajo realizado"/>
    <tableColumn id="8" name="Piezas registradas"/>
    <tableColumn id="9" name="Mano de obra"/>
    <tableColumn id="10" name="Piezas"/>
    <tableColumn id="11" name="Otros costos"/>
    <tableColumn id="12" name="Costo total"/>
    <tableColumn id="13" name="Observaciones"/>
    <tableColumn id="14" name="Alerta de kilometraje"/>
  </tableColumns>
</table>
</file>

<file path=xl/tables/table2.xml><?xml version="1.0" encoding="utf-8"?>
<table xmlns="http://schemas.openxmlformats.org/spreadsheetml/2006/main" id="2" name="tblVehiculos" displayName="tblVehiculos" ref="A4:F104" headerRowCount="1">
  <autoFilter ref="A4:F104"/>
  <tableColumns count="6">
    <tableColumn id="1" name="ID de vehículo"/>
    <tableColumn id="2" name="Matrícula o identificador visible"/>
    <tableColumn id="3" name="Descripción de unidad"/>
    <tableColumn id="4" name="Año"/>
    <tableColumn id="5" name="Combustible"/>
    <tableColumn id="6" name="Estad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7C86"/>
    <outlinePr summaryBelow="1" summaryRight="1"/>
    <pageSetUpPr/>
  </sheetPr>
  <dimension ref="A1:D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34" customWidth="1" min="2" max="2"/>
    <col width="4" customWidth="1" min="3" max="3"/>
    <col width="54" customWidth="1" min="4" max="4"/>
  </cols>
  <sheetData>
    <row r="1" ht="30" customHeight="1">
      <c r="A1" s="1" t="inlineStr">
        <is>
          <t>Resumen del historial por vehículo</t>
        </is>
      </c>
      <c r="B1" s="33" t="n"/>
      <c r="C1" s="33" t="n"/>
      <c r="D1" s="34" t="n"/>
    </row>
    <row r="2">
      <c r="A2" s="2" t="inlineStr">
        <is>
          <t>Consulta acumulada hasta la fecha de corte configurada en Catálogos.</t>
        </is>
      </c>
      <c r="D2" s="3" t="inlineStr">
        <is>
          <t>Alcance de la consulta</t>
        </is>
      </c>
    </row>
    <row r="3" ht="27" customHeight="1">
      <c r="A3" s="4" t="inlineStr">
        <is>
          <t>ID de vehículo seleccionado</t>
        </is>
      </c>
      <c r="B3" s="5" t="inlineStr">
        <is>
          <t>V-FIC-001</t>
        </is>
      </c>
      <c r="D3" s="6" t="inlineStr">
        <is>
          <t>Uso administrativo para consultar servicios registrados por unidad.</t>
        </is>
      </c>
    </row>
    <row r="4" ht="27" customHeight="1">
      <c r="A4" s="7" t="inlineStr">
        <is>
          <t>Fecha de corte</t>
        </is>
      </c>
      <c r="B4" s="35">
        <f>'Catálogos'!$B$2</f>
        <v/>
      </c>
      <c r="D4" s="9" t="inlineStr">
        <is>
          <t>No contiene datos personales ni documentos oficiales.</t>
        </is>
      </c>
    </row>
    <row r="5" ht="27" customHeight="1">
      <c r="A5" s="4" t="inlineStr">
        <is>
          <t>Descripción de unidad</t>
        </is>
      </c>
      <c r="B5" s="10">
        <f>IF(B3="","",IFERROR(VLOOKUP(B3,'Vehículos'!$A$5:$F$104,3,FALSE),"ID no encontrado"))</f>
        <v/>
      </c>
      <c r="D5" s="6" t="inlineStr">
        <is>
          <t>No sustituye orden de reparación, factura, inventario ni agenda.</t>
        </is>
      </c>
    </row>
    <row r="6" ht="27" customHeight="1">
      <c r="A6" s="7" t="inlineStr">
        <is>
          <t>Servicios registrados</t>
        </is>
      </c>
      <c r="B6" s="11">
        <f>IF(B3="","",COUNTIFS(Historial!$B$6:$B$205,B3,Historial!$C$6:$C$205,"&lt;="&amp;'Catálogos'!$B$2))</f>
        <v/>
      </c>
      <c r="D6" s="9" t="inlineStr">
        <is>
          <t>No realiza diagnóstico automotriz ni cálculos fiscales.</t>
        </is>
      </c>
    </row>
    <row r="7" ht="27" customHeight="1">
      <c r="A7" s="4" t="inlineStr">
        <is>
          <t>Costo acumulado</t>
        </is>
      </c>
      <c r="B7" s="36">
        <f>IF(B3="","",SUMIFS(Historial!$L$6:$L$205,Historial!$B$6:$B$205,B3,Historial!$C$6:$C$205,"&lt;="&amp;'Catálogos'!$B$2))</f>
        <v/>
      </c>
      <c r="D7" s="6" t="inlineStr">
        <is>
          <t>Las alertas requieren revisión humana.</t>
        </is>
      </c>
    </row>
    <row r="8" ht="27" customHeight="1">
      <c r="A8" s="7" t="inlineStr">
        <is>
          <t>Último servicio</t>
        </is>
      </c>
      <c r="B8" s="37">
        <f>IF(B6=0,"",IFERROR(SUMPRODUCT(MAX((Historial!$B$6:$B$205=B3)*(Historial!$C$6:$C$205&lt;='Catálogos'!$B$2)*Historial!$C$6:$C$205)),""))</f>
        <v/>
      </c>
      <c r="D8" s="9" t="inlineStr">
        <is>
          <t>Todos los ejemplos identificados con FIC son ficticios.</t>
        </is>
      </c>
    </row>
    <row r="9" ht="27" customHeight="1">
      <c r="A9" s="4" t="inlineStr">
        <is>
          <t>Kilometraje más reciente</t>
        </is>
      </c>
      <c r="B9" s="14">
        <f>IF(OR(B3="",B8=""),"",IFERROR(SUMPRODUCT(MAX((Historial!$B$6:$B$205=B3)*(Historial!$C$6:$C$205=B8)*Historial!$D$6:$D$205)),""))</f>
        <v/>
      </c>
    </row>
  </sheetData>
  <mergeCells count="1">
    <mergeCell ref="A1:D1"/>
  </mergeCells>
  <dataValidations count="1">
    <dataValidation sqref="B3" showDropDown="0" showInputMessage="1" showErrorMessage="1" allowBlank="0" errorTitle="ID de vehículo no válido" error="Seleccione un ID capturado en la hoja Vehículos." promptTitle="Consultar unidad" prompt="Seleccione el identificador estable de la unidad." type="list" errorStyle="stop">
      <formula1>INDIRECT("'Vehículos'!$A$5:$A$104")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N2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8" customWidth="1" min="5" max="5"/>
    <col width="29" customWidth="1" min="6" max="6"/>
    <col width="31" customWidth="1" min="7" max="7"/>
    <col width="29" customWidth="1" min="8" max="8"/>
    <col width="17" customWidth="1" min="9" max="9"/>
    <col width="17" customWidth="1" min="10" max="10"/>
    <col width="17" customWidth="1" min="11" max="11"/>
    <col width="18" customWidth="1" min="12" max="12"/>
    <col width="25" customWidth="1" min="13" max="13"/>
    <col width="23" customWidth="1" min="14" max="14"/>
  </cols>
  <sheetData>
    <row r="1" ht="28" customHeight="1">
      <c r="A1" s="1" t="inlineStr">
        <is>
          <t>Historial de reparaciones por vehículo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4" t="n"/>
    </row>
    <row r="2">
      <c r="A2" s="2" t="inlineStr">
        <is>
          <t>DATOS FICTICIOS en filas 6 a 12. “Falla reportada” es texto descriptivo proporcionado al taller.</t>
        </is>
      </c>
    </row>
    <row r="3">
      <c r="A3" s="2" t="inlineStr">
        <is>
          <t>Celdas amarillas: captura editable. Columnas L y N: cálculos automáticos. Capacidad inicial: 200 servicios.</t>
        </is>
      </c>
    </row>
    <row r="4">
      <c r="A4" s="2" t="inlineStr">
        <is>
          <t>Las alertas de costo, folio o kilometraje requieren revisión humana.</t>
        </is>
      </c>
    </row>
    <row r="5">
      <c r="A5" s="3" t="inlineStr">
        <is>
          <t>ID de servicio</t>
        </is>
      </c>
      <c r="B5" s="3" t="inlineStr">
        <is>
          <t>ID de vehículo</t>
        </is>
      </c>
      <c r="C5" s="3" t="inlineStr">
        <is>
          <t>Fecha del servicio</t>
        </is>
      </c>
      <c r="D5" s="3" t="inlineStr">
        <is>
          <t>Kilometraje</t>
        </is>
      </c>
      <c r="E5" s="3" t="inlineStr">
        <is>
          <t>Tipo de servicio</t>
        </is>
      </c>
      <c r="F5" s="3" t="inlineStr">
        <is>
          <t>Falla reportada</t>
        </is>
      </c>
      <c r="G5" s="3" t="inlineStr">
        <is>
          <t>Trabajo realizado</t>
        </is>
      </c>
      <c r="H5" s="3" t="inlineStr">
        <is>
          <t>Piezas registradas</t>
        </is>
      </c>
      <c r="I5" s="3" t="inlineStr">
        <is>
          <t>Mano de obra</t>
        </is>
      </c>
      <c r="J5" s="3" t="inlineStr">
        <is>
          <t>Piezas</t>
        </is>
      </c>
      <c r="K5" s="3" t="inlineStr">
        <is>
          <t>Otros costos</t>
        </is>
      </c>
      <c r="L5" s="3" t="inlineStr">
        <is>
          <t>Costo total</t>
        </is>
      </c>
      <c r="M5" s="3" t="inlineStr">
        <is>
          <t>Observaciones</t>
        </is>
      </c>
      <c r="N5" s="3" t="inlineStr">
        <is>
          <t>Alerta de kilometraje</t>
        </is>
      </c>
    </row>
    <row r="6" ht="38" customHeight="1">
      <c r="A6" s="15" t="inlineStr">
        <is>
          <t>SRV-FIC-001</t>
        </is>
      </c>
      <c r="B6" s="15" t="inlineStr">
        <is>
          <t>V-FIC-001</t>
        </is>
      </c>
      <c r="C6" s="38" t="n">
        <v>45669</v>
      </c>
      <c r="D6" s="17" t="n">
        <v>45200</v>
      </c>
      <c r="E6" s="15" t="inlineStr">
        <is>
          <t>Mantenimiento</t>
        </is>
      </c>
      <c r="F6" s="18" t="inlineStr">
        <is>
          <t>Sin falla</t>
        </is>
      </c>
      <c r="G6" s="18" t="inlineStr">
        <is>
          <t>Cambio de aceite</t>
        </is>
      </c>
      <c r="H6" s="18" t="inlineStr">
        <is>
          <t>Filtro y aceite</t>
        </is>
      </c>
      <c r="I6" s="39" t="n">
        <v>650</v>
      </c>
      <c r="J6" s="39" t="n">
        <v>420</v>
      </c>
      <c r="K6" s="39" t="n">
        <v>0</v>
      </c>
      <c r="L6" s="40">
        <f>IF(COUNTA(I6:K6)=0,"",SUM(I6:K6))</f>
        <v/>
      </c>
      <c r="M6" s="18" t="inlineStr">
        <is>
          <t>DATOS FICTICIOS</t>
        </is>
      </c>
      <c r="N6" s="21">
        <f>IFERROR(IF(OR(B6="",C6="",D6=""),"",IF(COUNTIFS($B$6:$B$205,B6,$C$6:$C$205,"&lt;"&amp;C6,$D$6:$D$205,"&gt;"&amp;D6)&gt;0,"Revisar kilometraje","")),"")</f>
        <v/>
      </c>
    </row>
    <row r="7" ht="38" customHeight="1">
      <c r="A7" s="15" t="inlineStr">
        <is>
          <t>SRV-FIC-002</t>
        </is>
      </c>
      <c r="B7" s="15" t="inlineStr">
        <is>
          <t>V-FIC-002</t>
        </is>
      </c>
      <c r="C7" s="38" t="n">
        <v>45719</v>
      </c>
      <c r="D7" s="17" t="n">
        <v>78100</v>
      </c>
      <c r="E7" s="15" t="inlineStr">
        <is>
          <t>Reparación</t>
        </is>
      </c>
      <c r="F7" s="18" t="inlineStr">
        <is>
          <t>Ruido al frenar</t>
        </is>
      </c>
      <c r="G7" s="18" t="inlineStr">
        <is>
          <t>Servicio de frenos</t>
        </is>
      </c>
      <c r="H7" s="18" t="inlineStr">
        <is>
          <t>Balatas delanteras</t>
        </is>
      </c>
      <c r="I7" s="39" t="n">
        <v>900</v>
      </c>
      <c r="J7" s="39" t="n">
        <v>1850</v>
      </c>
      <c r="K7" s="39" t="n">
        <v>100</v>
      </c>
      <c r="L7" s="41">
        <f>IF(COUNTA(I7:K7)=0,"",SUM(I7:K7))</f>
        <v/>
      </c>
      <c r="M7" s="18" t="inlineStr">
        <is>
          <t>DATOS FICTICIOS</t>
        </is>
      </c>
      <c r="N7" s="23">
        <f>IFERROR(IF(OR(B7="",C7="",D7=""),"",IF(COUNTIFS($B$6:$B$205,B7,$C$6:$C$205,"&lt;"&amp;C7,$D$6:$D$205,"&gt;"&amp;D7)&gt;0,"Revisar kilometraje","")),"")</f>
        <v/>
      </c>
    </row>
    <row r="8" ht="38" customHeight="1">
      <c r="A8" s="15" t="inlineStr">
        <is>
          <t>SRV-FIC-003</t>
        </is>
      </c>
      <c r="B8" s="15" t="inlineStr">
        <is>
          <t>V-FIC-003</t>
        </is>
      </c>
      <c r="C8" s="38" t="n">
        <v>45826</v>
      </c>
      <c r="D8" s="17" t="n">
        <v>32600</v>
      </c>
      <c r="E8" s="15" t="inlineStr">
        <is>
          <t>Ajuste</t>
        </is>
      </c>
      <c r="F8" s="18" t="inlineStr">
        <is>
          <t>Vibración leve</t>
        </is>
      </c>
      <c r="G8" s="18" t="inlineStr">
        <is>
          <t>Balanceo</t>
        </is>
      </c>
      <c r="H8" s="18" t="n"/>
      <c r="I8" s="39" t="n">
        <v>450</v>
      </c>
      <c r="J8" s="39" t="n">
        <v>0</v>
      </c>
      <c r="K8" s="39" t="n">
        <v>0</v>
      </c>
      <c r="L8" s="40">
        <f>IF(COUNTA(I8:K8)=0,"",SUM(I8:K8))</f>
        <v/>
      </c>
      <c r="M8" s="18" t="inlineStr">
        <is>
          <t>DATOS FICTICIOS</t>
        </is>
      </c>
      <c r="N8" s="21">
        <f>IFERROR(IF(OR(B8="",C8="",D8=""),"",IF(COUNTIFS($B$6:$B$205,B8,$C$6:$C$205,"&lt;"&amp;C8,$D$6:$D$205,"&gt;"&amp;D8)&gt;0,"Revisar kilometraje","")),"")</f>
        <v/>
      </c>
    </row>
    <row r="9" ht="38" customHeight="1">
      <c r="A9" s="15" t="inlineStr">
        <is>
          <t>SRV-FIC-004</t>
        </is>
      </c>
      <c r="B9" s="15" t="inlineStr">
        <is>
          <t>V-FIC-001</t>
        </is>
      </c>
      <c r="C9" s="38" t="n">
        <v>45939</v>
      </c>
      <c r="D9" s="17" t="n">
        <v>51800</v>
      </c>
      <c r="E9" s="15" t="inlineStr">
        <is>
          <t>Reparación</t>
        </is>
      </c>
      <c r="F9" s="18" t="inlineStr">
        <is>
          <t>Fuga visible</t>
        </is>
      </c>
      <c r="G9" s="18" t="inlineStr">
        <is>
          <t>Cambio de bomba</t>
        </is>
      </c>
      <c r="H9" s="18" t="inlineStr">
        <is>
          <t>Bomba y anticongelante</t>
        </is>
      </c>
      <c r="I9" s="39" t="n">
        <v>1200</v>
      </c>
      <c r="J9" s="39" t="n">
        <v>3200</v>
      </c>
      <c r="K9" s="39" t="n">
        <v>150</v>
      </c>
      <c r="L9" s="41">
        <f>IF(COUNTA(I9:K9)=0,"",SUM(I9:K9))</f>
        <v/>
      </c>
      <c r="M9" s="18" t="inlineStr">
        <is>
          <t>DATOS FICTICIOS</t>
        </is>
      </c>
      <c r="N9" s="23">
        <f>IFERROR(IF(OR(B9="",C9="",D9=""),"",IF(COUNTIFS($B$6:$B$205,B9,$C$6:$C$205,"&lt;"&amp;C9,$D$6:$D$205,"&gt;"&amp;D9)&gt;0,"Revisar kilometraje","")),"")</f>
        <v/>
      </c>
    </row>
    <row r="10" ht="38" customHeight="1">
      <c r="A10" s="15" t="inlineStr">
        <is>
          <t>SRV-FIC-005</t>
        </is>
      </c>
      <c r="B10" s="15" t="inlineStr">
        <is>
          <t>V-FIC-002</t>
        </is>
      </c>
      <c r="C10" s="38" t="n">
        <v>46067</v>
      </c>
      <c r="D10" s="17" t="n">
        <v>84600</v>
      </c>
      <c r="E10" s="15" t="inlineStr">
        <is>
          <t>Mantenimiento</t>
        </is>
      </c>
      <c r="F10" s="18" t="inlineStr">
        <is>
          <t>Sin falla</t>
        </is>
      </c>
      <c r="G10" s="18" t="inlineStr">
        <is>
          <t>Afinación</t>
        </is>
      </c>
      <c r="H10" s="18" t="inlineStr">
        <is>
          <t>Filtros y bujías</t>
        </is>
      </c>
      <c r="I10" s="39" t="n">
        <v>800</v>
      </c>
      <c r="J10" s="39" t="n">
        <v>980</v>
      </c>
      <c r="K10" s="39" t="n">
        <v>0</v>
      </c>
      <c r="L10" s="40">
        <f>IF(COUNTA(I10:K10)=0,"",SUM(I10:K10))</f>
        <v/>
      </c>
      <c r="M10" s="18" t="inlineStr">
        <is>
          <t>DATOS FICTICIOS</t>
        </is>
      </c>
      <c r="N10" s="21">
        <f>IFERROR(IF(OR(B10="",C10="",D10=""),"",IF(COUNTIFS($B$6:$B$205,B10,$C$6:$C$205,"&lt;"&amp;C10,$D$6:$D$205,"&gt;"&amp;D10)&gt;0,"Revisar kilometraje","")),"")</f>
        <v/>
      </c>
    </row>
    <row r="11" ht="38" customHeight="1">
      <c r="A11" s="15" t="inlineStr">
        <is>
          <t>SRV-FIC-006</t>
        </is>
      </c>
      <c r="B11" s="15" t="inlineStr">
        <is>
          <t>V-FIC-003</t>
        </is>
      </c>
      <c r="C11" s="38" t="n">
        <v>46164</v>
      </c>
      <c r="D11" s="17" t="n">
        <v>37100</v>
      </c>
      <c r="E11" s="15" t="inlineStr">
        <is>
          <t>Inspección</t>
        </is>
      </c>
      <c r="F11" s="18" t="inlineStr">
        <is>
          <t>Testigo intermitente</t>
        </is>
      </c>
      <c r="G11" s="18" t="inlineStr">
        <is>
          <t>Revisión visual y limpieza</t>
        </is>
      </c>
      <c r="H11" s="18" t="inlineStr">
        <is>
          <t>Limpiador</t>
        </is>
      </c>
      <c r="I11" s="39" t="n">
        <v>500</v>
      </c>
      <c r="J11" s="39" t="n">
        <v>260</v>
      </c>
      <c r="K11" s="39" t="n">
        <v>0</v>
      </c>
      <c r="L11" s="41">
        <f>IF(COUNTA(I11:K11)=0,"",SUM(I11:K11))</f>
        <v/>
      </c>
      <c r="M11" s="18" t="inlineStr">
        <is>
          <t>DATOS FICTICIOS</t>
        </is>
      </c>
      <c r="N11" s="23">
        <f>IFERROR(IF(OR(B11="",C11="",D11=""),"",IF(COUNTIFS($B$6:$B$205,B11,$C$6:$C$205,"&lt;"&amp;C11,$D$6:$D$205,"&gt;"&amp;D11)&gt;0,"Revisar kilometraje","")),"")</f>
        <v/>
      </c>
    </row>
    <row r="12" ht="38" customHeight="1">
      <c r="A12" s="15" t="inlineStr">
        <is>
          <t>SRV-FIC-007</t>
        </is>
      </c>
      <c r="B12" s="15" t="inlineStr">
        <is>
          <t>V-FIC-001</t>
        </is>
      </c>
      <c r="C12" s="38" t="n">
        <v>46262</v>
      </c>
      <c r="D12" s="17" t="n">
        <v>57600</v>
      </c>
      <c r="E12" s="15" t="inlineStr">
        <is>
          <t>Reparación</t>
        </is>
      </c>
      <c r="F12" s="18" t="inlineStr">
        <is>
          <t>Golpeteo en suspensión</t>
        </is>
      </c>
      <c r="G12" s="18" t="inlineStr">
        <is>
          <t>Cambio de componentes</t>
        </is>
      </c>
      <c r="H12" s="18" t="inlineStr">
        <is>
          <t>Amortiguadores</t>
        </is>
      </c>
      <c r="I12" s="39" t="n">
        <v>1600</v>
      </c>
      <c r="J12" s="39" t="n">
        <v>4400</v>
      </c>
      <c r="K12" s="39" t="n">
        <v>0</v>
      </c>
      <c r="L12" s="40">
        <f>IF(COUNTA(I12:K12)=0,"",SUM(I12:K12))</f>
        <v/>
      </c>
      <c r="M12" s="18" t="inlineStr">
        <is>
          <t>DATOS FICTICIOS</t>
        </is>
      </c>
      <c r="N12" s="21">
        <f>IFERROR(IF(OR(B12="",C12="",D12=""),"",IF(COUNTIFS($B$6:$B$205,B12,$C$6:$C$205,"&lt;"&amp;C12,$D$6:$D$205,"&gt;"&amp;D12)&gt;0,"Revisar kilometraje","")),"")</f>
        <v/>
      </c>
    </row>
    <row r="13" ht="24" customHeight="1">
      <c r="A13" s="15" t="n"/>
      <c r="B13" s="15" t="n"/>
      <c r="C13" s="38" t="n"/>
      <c r="D13" s="17" t="n"/>
      <c r="E13" s="15" t="n"/>
      <c r="F13" s="18" t="n"/>
      <c r="G13" s="18" t="n"/>
      <c r="H13" s="18" t="n"/>
      <c r="I13" s="39" t="n"/>
      <c r="J13" s="39" t="n"/>
      <c r="K13" s="39" t="n"/>
      <c r="L13" s="41">
        <f>IF(COUNTA(I13:K13)=0,"",SUM(I13:K13))</f>
        <v/>
      </c>
      <c r="M13" s="18" t="n"/>
      <c r="N13" s="23">
        <f>IFERROR(IF(OR(B13="",C13="",D13=""),"",IF(COUNTIFS($B$6:$B$205,B13,$C$6:$C$205,"&lt;"&amp;C13,$D$6:$D$205,"&gt;"&amp;D13)&gt;0,"Revisar kilometraje","")),"")</f>
        <v/>
      </c>
    </row>
    <row r="14" ht="24" customHeight="1">
      <c r="A14" s="15" t="n"/>
      <c r="B14" s="15" t="n"/>
      <c r="C14" s="38" t="n"/>
      <c r="D14" s="17" t="n"/>
      <c r="E14" s="15" t="n"/>
      <c r="F14" s="18" t="n"/>
      <c r="G14" s="18" t="n"/>
      <c r="H14" s="18" t="n"/>
      <c r="I14" s="39" t="n"/>
      <c r="J14" s="39" t="n"/>
      <c r="K14" s="39" t="n"/>
      <c r="L14" s="40">
        <f>IF(COUNTA(I14:K14)=0,"",SUM(I14:K14))</f>
        <v/>
      </c>
      <c r="M14" s="18" t="n"/>
      <c r="N14" s="21">
        <f>IFERROR(IF(OR(B14="",C14="",D14=""),"",IF(COUNTIFS($B$6:$B$205,B14,$C$6:$C$205,"&lt;"&amp;C14,$D$6:$D$205,"&gt;"&amp;D14)&gt;0,"Revisar kilometraje","")),"")</f>
        <v/>
      </c>
    </row>
    <row r="15" ht="24" customHeight="1">
      <c r="A15" s="15" t="n"/>
      <c r="B15" s="15" t="n"/>
      <c r="C15" s="38" t="n"/>
      <c r="D15" s="17" t="n"/>
      <c r="E15" s="15" t="n"/>
      <c r="F15" s="18" t="n"/>
      <c r="G15" s="18" t="n"/>
      <c r="H15" s="18" t="n"/>
      <c r="I15" s="39" t="n"/>
      <c r="J15" s="39" t="n"/>
      <c r="K15" s="39" t="n"/>
      <c r="L15" s="41">
        <f>IF(COUNTA(I15:K15)=0,"",SUM(I15:K15))</f>
        <v/>
      </c>
      <c r="M15" s="18" t="n"/>
      <c r="N15" s="23">
        <f>IFERROR(IF(OR(B15="",C15="",D15=""),"",IF(COUNTIFS($B$6:$B$205,B15,$C$6:$C$205,"&lt;"&amp;C15,$D$6:$D$205,"&gt;"&amp;D15)&gt;0,"Revisar kilometraje","")),"")</f>
        <v/>
      </c>
    </row>
    <row r="16" ht="24" customHeight="1">
      <c r="A16" s="15" t="n"/>
      <c r="B16" s="15" t="n"/>
      <c r="C16" s="38" t="n"/>
      <c r="D16" s="17" t="n"/>
      <c r="E16" s="15" t="n"/>
      <c r="F16" s="18" t="n"/>
      <c r="G16" s="18" t="n"/>
      <c r="H16" s="18" t="n"/>
      <c r="I16" s="39" t="n"/>
      <c r="J16" s="39" t="n"/>
      <c r="K16" s="39" t="n"/>
      <c r="L16" s="40">
        <f>IF(COUNTA(I16:K16)=0,"",SUM(I16:K16))</f>
        <v/>
      </c>
      <c r="M16" s="18" t="n"/>
      <c r="N16" s="21">
        <f>IFERROR(IF(OR(B16="",C16="",D16=""),"",IF(COUNTIFS($B$6:$B$205,B16,$C$6:$C$205,"&lt;"&amp;C16,$D$6:$D$205,"&gt;"&amp;D16)&gt;0,"Revisar kilometraje","")),"")</f>
        <v/>
      </c>
    </row>
    <row r="17" ht="24" customHeight="1">
      <c r="A17" s="15" t="n"/>
      <c r="B17" s="15" t="n"/>
      <c r="C17" s="38" t="n"/>
      <c r="D17" s="17" t="n"/>
      <c r="E17" s="15" t="n"/>
      <c r="F17" s="18" t="n"/>
      <c r="G17" s="18" t="n"/>
      <c r="H17" s="18" t="n"/>
      <c r="I17" s="39" t="n"/>
      <c r="J17" s="39" t="n"/>
      <c r="K17" s="39" t="n"/>
      <c r="L17" s="41">
        <f>IF(COUNTA(I17:K17)=0,"",SUM(I17:K17))</f>
        <v/>
      </c>
      <c r="M17" s="18" t="n"/>
      <c r="N17" s="23">
        <f>IFERROR(IF(OR(B17="",C17="",D17=""),"",IF(COUNTIFS($B$6:$B$205,B17,$C$6:$C$205,"&lt;"&amp;C17,$D$6:$D$205,"&gt;"&amp;D17)&gt;0,"Revisar kilometraje","")),"")</f>
        <v/>
      </c>
    </row>
    <row r="18" ht="24" customHeight="1">
      <c r="A18" s="15" t="n"/>
      <c r="B18" s="15" t="n"/>
      <c r="C18" s="38" t="n"/>
      <c r="D18" s="17" t="n"/>
      <c r="E18" s="15" t="n"/>
      <c r="F18" s="18" t="n"/>
      <c r="G18" s="18" t="n"/>
      <c r="H18" s="18" t="n"/>
      <c r="I18" s="39" t="n"/>
      <c r="J18" s="39" t="n"/>
      <c r="K18" s="39" t="n"/>
      <c r="L18" s="40">
        <f>IF(COUNTA(I18:K18)=0,"",SUM(I18:K18))</f>
        <v/>
      </c>
      <c r="M18" s="18" t="n"/>
      <c r="N18" s="21">
        <f>IFERROR(IF(OR(B18="",C18="",D18=""),"",IF(COUNTIFS($B$6:$B$205,B18,$C$6:$C$205,"&lt;"&amp;C18,$D$6:$D$205,"&gt;"&amp;D18)&gt;0,"Revisar kilometraje","")),"")</f>
        <v/>
      </c>
    </row>
    <row r="19" ht="24" customHeight="1">
      <c r="A19" s="15" t="n"/>
      <c r="B19" s="15" t="n"/>
      <c r="C19" s="38" t="n"/>
      <c r="D19" s="17" t="n"/>
      <c r="E19" s="15" t="n"/>
      <c r="F19" s="18" t="n"/>
      <c r="G19" s="18" t="n"/>
      <c r="H19" s="18" t="n"/>
      <c r="I19" s="39" t="n"/>
      <c r="J19" s="39" t="n"/>
      <c r="K19" s="39" t="n"/>
      <c r="L19" s="41">
        <f>IF(COUNTA(I19:K19)=0,"",SUM(I19:K19))</f>
        <v/>
      </c>
      <c r="M19" s="18" t="n"/>
      <c r="N19" s="23">
        <f>IFERROR(IF(OR(B19="",C19="",D19=""),"",IF(COUNTIFS($B$6:$B$205,B19,$C$6:$C$205,"&lt;"&amp;C19,$D$6:$D$205,"&gt;"&amp;D19)&gt;0,"Revisar kilometraje","")),"")</f>
        <v/>
      </c>
    </row>
    <row r="20" ht="24" customHeight="1">
      <c r="A20" s="15" t="n"/>
      <c r="B20" s="15" t="n"/>
      <c r="C20" s="38" t="n"/>
      <c r="D20" s="17" t="n"/>
      <c r="E20" s="15" t="n"/>
      <c r="F20" s="18" t="n"/>
      <c r="G20" s="18" t="n"/>
      <c r="H20" s="18" t="n"/>
      <c r="I20" s="39" t="n"/>
      <c r="J20" s="39" t="n"/>
      <c r="K20" s="39" t="n"/>
      <c r="L20" s="40">
        <f>IF(COUNTA(I20:K20)=0,"",SUM(I20:K20))</f>
        <v/>
      </c>
      <c r="M20" s="18" t="n"/>
      <c r="N20" s="21">
        <f>IFERROR(IF(OR(B20="",C20="",D20=""),"",IF(COUNTIFS($B$6:$B$205,B20,$C$6:$C$205,"&lt;"&amp;C20,$D$6:$D$205,"&gt;"&amp;D20)&gt;0,"Revisar kilometraje","")),"")</f>
        <v/>
      </c>
    </row>
    <row r="21" ht="24" customHeight="1">
      <c r="A21" s="15" t="n"/>
      <c r="B21" s="15" t="n"/>
      <c r="C21" s="38" t="n"/>
      <c r="D21" s="17" t="n"/>
      <c r="E21" s="15" t="n"/>
      <c r="F21" s="18" t="n"/>
      <c r="G21" s="18" t="n"/>
      <c r="H21" s="18" t="n"/>
      <c r="I21" s="39" t="n"/>
      <c r="J21" s="39" t="n"/>
      <c r="K21" s="39" t="n"/>
      <c r="L21" s="41">
        <f>IF(COUNTA(I21:K21)=0,"",SUM(I21:K21))</f>
        <v/>
      </c>
      <c r="M21" s="18" t="n"/>
      <c r="N21" s="23">
        <f>IFERROR(IF(OR(B21="",C21="",D21=""),"",IF(COUNTIFS($B$6:$B$205,B21,$C$6:$C$205,"&lt;"&amp;C21,$D$6:$D$205,"&gt;"&amp;D21)&gt;0,"Revisar kilometraje","")),"")</f>
        <v/>
      </c>
    </row>
    <row r="22" ht="24" customHeight="1">
      <c r="A22" s="15" t="n"/>
      <c r="B22" s="15" t="n"/>
      <c r="C22" s="38" t="n"/>
      <c r="D22" s="17" t="n"/>
      <c r="E22" s="15" t="n"/>
      <c r="F22" s="18" t="n"/>
      <c r="G22" s="18" t="n"/>
      <c r="H22" s="18" t="n"/>
      <c r="I22" s="39" t="n"/>
      <c r="J22" s="39" t="n"/>
      <c r="K22" s="39" t="n"/>
      <c r="L22" s="40">
        <f>IF(COUNTA(I22:K22)=0,"",SUM(I22:K22))</f>
        <v/>
      </c>
      <c r="M22" s="18" t="n"/>
      <c r="N22" s="21">
        <f>IFERROR(IF(OR(B22="",C22="",D22=""),"",IF(COUNTIFS($B$6:$B$205,B22,$C$6:$C$205,"&lt;"&amp;C22,$D$6:$D$205,"&gt;"&amp;D22)&gt;0,"Revisar kilometraje","")),"")</f>
        <v/>
      </c>
    </row>
    <row r="23" ht="24" customHeight="1">
      <c r="A23" s="15" t="n"/>
      <c r="B23" s="15" t="n"/>
      <c r="C23" s="38" t="n"/>
      <c r="D23" s="17" t="n"/>
      <c r="E23" s="15" t="n"/>
      <c r="F23" s="18" t="n"/>
      <c r="G23" s="18" t="n"/>
      <c r="H23" s="18" t="n"/>
      <c r="I23" s="39" t="n"/>
      <c r="J23" s="39" t="n"/>
      <c r="K23" s="39" t="n"/>
      <c r="L23" s="41">
        <f>IF(COUNTA(I23:K23)=0,"",SUM(I23:K23))</f>
        <v/>
      </c>
      <c r="M23" s="18" t="n"/>
      <c r="N23" s="23">
        <f>IFERROR(IF(OR(B23="",C23="",D23=""),"",IF(COUNTIFS($B$6:$B$205,B23,$C$6:$C$205,"&lt;"&amp;C23,$D$6:$D$205,"&gt;"&amp;D23)&gt;0,"Revisar kilometraje","")),"")</f>
        <v/>
      </c>
    </row>
    <row r="24" ht="24" customHeight="1">
      <c r="A24" s="15" t="n"/>
      <c r="B24" s="15" t="n"/>
      <c r="C24" s="38" t="n"/>
      <c r="D24" s="17" t="n"/>
      <c r="E24" s="15" t="n"/>
      <c r="F24" s="18" t="n"/>
      <c r="G24" s="18" t="n"/>
      <c r="H24" s="18" t="n"/>
      <c r="I24" s="39" t="n"/>
      <c r="J24" s="39" t="n"/>
      <c r="K24" s="39" t="n"/>
      <c r="L24" s="40">
        <f>IF(COUNTA(I24:K24)=0,"",SUM(I24:K24))</f>
        <v/>
      </c>
      <c r="M24" s="18" t="n"/>
      <c r="N24" s="21">
        <f>IFERROR(IF(OR(B24="",C24="",D24=""),"",IF(COUNTIFS($B$6:$B$205,B24,$C$6:$C$205,"&lt;"&amp;C24,$D$6:$D$205,"&gt;"&amp;D24)&gt;0,"Revisar kilometraje","")),"")</f>
        <v/>
      </c>
    </row>
    <row r="25" ht="24" customHeight="1">
      <c r="A25" s="15" t="n"/>
      <c r="B25" s="15" t="n"/>
      <c r="C25" s="38" t="n"/>
      <c r="D25" s="17" t="n"/>
      <c r="E25" s="15" t="n"/>
      <c r="F25" s="18" t="n"/>
      <c r="G25" s="18" t="n"/>
      <c r="H25" s="18" t="n"/>
      <c r="I25" s="39" t="n"/>
      <c r="J25" s="39" t="n"/>
      <c r="K25" s="39" t="n"/>
      <c r="L25" s="41">
        <f>IF(COUNTA(I25:K25)=0,"",SUM(I25:K25))</f>
        <v/>
      </c>
      <c r="M25" s="18" t="n"/>
      <c r="N25" s="23">
        <f>IFERROR(IF(OR(B25="",C25="",D25=""),"",IF(COUNTIFS($B$6:$B$205,B25,$C$6:$C$205,"&lt;"&amp;C25,$D$6:$D$205,"&gt;"&amp;D25)&gt;0,"Revisar kilometraje","")),"")</f>
        <v/>
      </c>
    </row>
    <row r="26" ht="24" customHeight="1">
      <c r="A26" s="15" t="n"/>
      <c r="B26" s="15" t="n"/>
      <c r="C26" s="38" t="n"/>
      <c r="D26" s="17" t="n"/>
      <c r="E26" s="15" t="n"/>
      <c r="F26" s="18" t="n"/>
      <c r="G26" s="18" t="n"/>
      <c r="H26" s="18" t="n"/>
      <c r="I26" s="39" t="n"/>
      <c r="J26" s="39" t="n"/>
      <c r="K26" s="39" t="n"/>
      <c r="L26" s="40">
        <f>IF(COUNTA(I26:K26)=0,"",SUM(I26:K26))</f>
        <v/>
      </c>
      <c r="M26" s="18" t="n"/>
      <c r="N26" s="21">
        <f>IFERROR(IF(OR(B26="",C26="",D26=""),"",IF(COUNTIFS($B$6:$B$205,B26,$C$6:$C$205,"&lt;"&amp;C26,$D$6:$D$205,"&gt;"&amp;D26)&gt;0,"Revisar kilometraje","")),"")</f>
        <v/>
      </c>
    </row>
    <row r="27" ht="24" customHeight="1">
      <c r="A27" s="15" t="n"/>
      <c r="B27" s="15" t="n"/>
      <c r="C27" s="38" t="n"/>
      <c r="D27" s="17" t="n"/>
      <c r="E27" s="15" t="n"/>
      <c r="F27" s="18" t="n"/>
      <c r="G27" s="18" t="n"/>
      <c r="H27" s="18" t="n"/>
      <c r="I27" s="39" t="n"/>
      <c r="J27" s="39" t="n"/>
      <c r="K27" s="39" t="n"/>
      <c r="L27" s="41">
        <f>IF(COUNTA(I27:K27)=0,"",SUM(I27:K27))</f>
        <v/>
      </c>
      <c r="M27" s="18" t="n"/>
      <c r="N27" s="23">
        <f>IFERROR(IF(OR(B27="",C27="",D27=""),"",IF(COUNTIFS($B$6:$B$205,B27,$C$6:$C$205,"&lt;"&amp;C27,$D$6:$D$205,"&gt;"&amp;D27)&gt;0,"Revisar kilometraje","")),"")</f>
        <v/>
      </c>
    </row>
    <row r="28" ht="24" customHeight="1">
      <c r="A28" s="15" t="n"/>
      <c r="B28" s="15" t="n"/>
      <c r="C28" s="38" t="n"/>
      <c r="D28" s="17" t="n"/>
      <c r="E28" s="15" t="n"/>
      <c r="F28" s="18" t="n"/>
      <c r="G28" s="18" t="n"/>
      <c r="H28" s="18" t="n"/>
      <c r="I28" s="39" t="n"/>
      <c r="J28" s="39" t="n"/>
      <c r="K28" s="39" t="n"/>
      <c r="L28" s="40">
        <f>IF(COUNTA(I28:K28)=0,"",SUM(I28:K28))</f>
        <v/>
      </c>
      <c r="M28" s="18" t="n"/>
      <c r="N28" s="21">
        <f>IFERROR(IF(OR(B28="",C28="",D28=""),"",IF(COUNTIFS($B$6:$B$205,B28,$C$6:$C$205,"&lt;"&amp;C28,$D$6:$D$205,"&gt;"&amp;D28)&gt;0,"Revisar kilometraje","")),"")</f>
        <v/>
      </c>
    </row>
    <row r="29" ht="24" customHeight="1">
      <c r="A29" s="15" t="n"/>
      <c r="B29" s="15" t="n"/>
      <c r="C29" s="38" t="n"/>
      <c r="D29" s="17" t="n"/>
      <c r="E29" s="15" t="n"/>
      <c r="F29" s="18" t="n"/>
      <c r="G29" s="18" t="n"/>
      <c r="H29" s="18" t="n"/>
      <c r="I29" s="39" t="n"/>
      <c r="J29" s="39" t="n"/>
      <c r="K29" s="39" t="n"/>
      <c r="L29" s="41">
        <f>IF(COUNTA(I29:K29)=0,"",SUM(I29:K29))</f>
        <v/>
      </c>
      <c r="M29" s="18" t="n"/>
      <c r="N29" s="23">
        <f>IFERROR(IF(OR(B29="",C29="",D29=""),"",IF(COUNTIFS($B$6:$B$205,B29,$C$6:$C$205,"&lt;"&amp;C29,$D$6:$D$205,"&gt;"&amp;D29)&gt;0,"Revisar kilometraje","")),"")</f>
        <v/>
      </c>
    </row>
    <row r="30" ht="24" customHeight="1">
      <c r="A30" s="15" t="n"/>
      <c r="B30" s="15" t="n"/>
      <c r="C30" s="38" t="n"/>
      <c r="D30" s="17" t="n"/>
      <c r="E30" s="15" t="n"/>
      <c r="F30" s="18" t="n"/>
      <c r="G30" s="18" t="n"/>
      <c r="H30" s="18" t="n"/>
      <c r="I30" s="39" t="n"/>
      <c r="J30" s="39" t="n"/>
      <c r="K30" s="39" t="n"/>
      <c r="L30" s="40">
        <f>IF(COUNTA(I30:K30)=0,"",SUM(I30:K30))</f>
        <v/>
      </c>
      <c r="M30" s="18" t="n"/>
      <c r="N30" s="21">
        <f>IFERROR(IF(OR(B30="",C30="",D30=""),"",IF(COUNTIFS($B$6:$B$205,B30,$C$6:$C$205,"&lt;"&amp;C30,$D$6:$D$205,"&gt;"&amp;D30)&gt;0,"Revisar kilometraje","")),"")</f>
        <v/>
      </c>
    </row>
    <row r="31" ht="24" customHeight="1">
      <c r="A31" s="15" t="n"/>
      <c r="B31" s="15" t="n"/>
      <c r="C31" s="38" t="n"/>
      <c r="D31" s="17" t="n"/>
      <c r="E31" s="15" t="n"/>
      <c r="F31" s="18" t="n"/>
      <c r="G31" s="18" t="n"/>
      <c r="H31" s="18" t="n"/>
      <c r="I31" s="39" t="n"/>
      <c r="J31" s="39" t="n"/>
      <c r="K31" s="39" t="n"/>
      <c r="L31" s="41">
        <f>IF(COUNTA(I31:K31)=0,"",SUM(I31:K31))</f>
        <v/>
      </c>
      <c r="M31" s="18" t="n"/>
      <c r="N31" s="23">
        <f>IFERROR(IF(OR(B31="",C31="",D31=""),"",IF(COUNTIFS($B$6:$B$205,B31,$C$6:$C$205,"&lt;"&amp;C31,$D$6:$D$205,"&gt;"&amp;D31)&gt;0,"Revisar kilometraje","")),"")</f>
        <v/>
      </c>
    </row>
    <row r="32" ht="24" customHeight="1">
      <c r="A32" s="15" t="n"/>
      <c r="B32" s="15" t="n"/>
      <c r="C32" s="38" t="n"/>
      <c r="D32" s="17" t="n"/>
      <c r="E32" s="15" t="n"/>
      <c r="F32" s="18" t="n"/>
      <c r="G32" s="18" t="n"/>
      <c r="H32" s="18" t="n"/>
      <c r="I32" s="39" t="n"/>
      <c r="J32" s="39" t="n"/>
      <c r="K32" s="39" t="n"/>
      <c r="L32" s="40">
        <f>IF(COUNTA(I32:K32)=0,"",SUM(I32:K32))</f>
        <v/>
      </c>
      <c r="M32" s="18" t="n"/>
      <c r="N32" s="21">
        <f>IFERROR(IF(OR(B32="",C32="",D32=""),"",IF(COUNTIFS($B$6:$B$205,B32,$C$6:$C$205,"&lt;"&amp;C32,$D$6:$D$205,"&gt;"&amp;D32)&gt;0,"Revisar kilometraje","")),"")</f>
        <v/>
      </c>
    </row>
    <row r="33" ht="24" customHeight="1">
      <c r="A33" s="15" t="n"/>
      <c r="B33" s="15" t="n"/>
      <c r="C33" s="38" t="n"/>
      <c r="D33" s="17" t="n"/>
      <c r="E33" s="15" t="n"/>
      <c r="F33" s="18" t="n"/>
      <c r="G33" s="18" t="n"/>
      <c r="H33" s="18" t="n"/>
      <c r="I33" s="39" t="n"/>
      <c r="J33" s="39" t="n"/>
      <c r="K33" s="39" t="n"/>
      <c r="L33" s="41">
        <f>IF(COUNTA(I33:K33)=0,"",SUM(I33:K33))</f>
        <v/>
      </c>
      <c r="M33" s="18" t="n"/>
      <c r="N33" s="23">
        <f>IFERROR(IF(OR(B33="",C33="",D33=""),"",IF(COUNTIFS($B$6:$B$205,B33,$C$6:$C$205,"&lt;"&amp;C33,$D$6:$D$205,"&gt;"&amp;D33)&gt;0,"Revisar kilometraje","")),"")</f>
        <v/>
      </c>
    </row>
    <row r="34" ht="24" customHeight="1">
      <c r="A34" s="15" t="n"/>
      <c r="B34" s="15" t="n"/>
      <c r="C34" s="38" t="n"/>
      <c r="D34" s="17" t="n"/>
      <c r="E34" s="15" t="n"/>
      <c r="F34" s="18" t="n"/>
      <c r="G34" s="18" t="n"/>
      <c r="H34" s="18" t="n"/>
      <c r="I34" s="39" t="n"/>
      <c r="J34" s="39" t="n"/>
      <c r="K34" s="39" t="n"/>
      <c r="L34" s="40">
        <f>IF(COUNTA(I34:K34)=0,"",SUM(I34:K34))</f>
        <v/>
      </c>
      <c r="M34" s="18" t="n"/>
      <c r="N34" s="21">
        <f>IFERROR(IF(OR(B34="",C34="",D34=""),"",IF(COUNTIFS($B$6:$B$205,B34,$C$6:$C$205,"&lt;"&amp;C34,$D$6:$D$205,"&gt;"&amp;D34)&gt;0,"Revisar kilometraje","")),"")</f>
        <v/>
      </c>
    </row>
    <row r="35" ht="24" customHeight="1">
      <c r="A35" s="15" t="n"/>
      <c r="B35" s="15" t="n"/>
      <c r="C35" s="38" t="n"/>
      <c r="D35" s="17" t="n"/>
      <c r="E35" s="15" t="n"/>
      <c r="F35" s="18" t="n"/>
      <c r="G35" s="18" t="n"/>
      <c r="H35" s="18" t="n"/>
      <c r="I35" s="39" t="n"/>
      <c r="J35" s="39" t="n"/>
      <c r="K35" s="39" t="n"/>
      <c r="L35" s="41">
        <f>IF(COUNTA(I35:K35)=0,"",SUM(I35:K35))</f>
        <v/>
      </c>
      <c r="M35" s="18" t="n"/>
      <c r="N35" s="23">
        <f>IFERROR(IF(OR(B35="",C35="",D35=""),"",IF(COUNTIFS($B$6:$B$205,B35,$C$6:$C$205,"&lt;"&amp;C35,$D$6:$D$205,"&gt;"&amp;D35)&gt;0,"Revisar kilometraje","")),"")</f>
        <v/>
      </c>
    </row>
    <row r="36" ht="24" customHeight="1">
      <c r="A36" s="15" t="n"/>
      <c r="B36" s="15" t="n"/>
      <c r="C36" s="38" t="n"/>
      <c r="D36" s="17" t="n"/>
      <c r="E36" s="15" t="n"/>
      <c r="F36" s="18" t="n"/>
      <c r="G36" s="18" t="n"/>
      <c r="H36" s="18" t="n"/>
      <c r="I36" s="39" t="n"/>
      <c r="J36" s="39" t="n"/>
      <c r="K36" s="39" t="n"/>
      <c r="L36" s="40">
        <f>IF(COUNTA(I36:K36)=0,"",SUM(I36:K36))</f>
        <v/>
      </c>
      <c r="M36" s="18" t="n"/>
      <c r="N36" s="21">
        <f>IFERROR(IF(OR(B36="",C36="",D36=""),"",IF(COUNTIFS($B$6:$B$205,B36,$C$6:$C$205,"&lt;"&amp;C36,$D$6:$D$205,"&gt;"&amp;D36)&gt;0,"Revisar kilometraje","")),"")</f>
        <v/>
      </c>
    </row>
    <row r="37" ht="24" customHeight="1">
      <c r="A37" s="15" t="n"/>
      <c r="B37" s="15" t="n"/>
      <c r="C37" s="38" t="n"/>
      <c r="D37" s="17" t="n"/>
      <c r="E37" s="15" t="n"/>
      <c r="F37" s="18" t="n"/>
      <c r="G37" s="18" t="n"/>
      <c r="H37" s="18" t="n"/>
      <c r="I37" s="39" t="n"/>
      <c r="J37" s="39" t="n"/>
      <c r="K37" s="39" t="n"/>
      <c r="L37" s="41">
        <f>IF(COUNTA(I37:K37)=0,"",SUM(I37:K37))</f>
        <v/>
      </c>
      <c r="M37" s="18" t="n"/>
      <c r="N37" s="23">
        <f>IFERROR(IF(OR(B37="",C37="",D37=""),"",IF(COUNTIFS($B$6:$B$205,B37,$C$6:$C$205,"&lt;"&amp;C37,$D$6:$D$205,"&gt;"&amp;D37)&gt;0,"Revisar kilometraje","")),"")</f>
        <v/>
      </c>
    </row>
    <row r="38" ht="24" customHeight="1">
      <c r="A38" s="15" t="n"/>
      <c r="B38" s="15" t="n"/>
      <c r="C38" s="38" t="n"/>
      <c r="D38" s="17" t="n"/>
      <c r="E38" s="15" t="n"/>
      <c r="F38" s="18" t="n"/>
      <c r="G38" s="18" t="n"/>
      <c r="H38" s="18" t="n"/>
      <c r="I38" s="39" t="n"/>
      <c r="J38" s="39" t="n"/>
      <c r="K38" s="39" t="n"/>
      <c r="L38" s="40">
        <f>IF(COUNTA(I38:K38)=0,"",SUM(I38:K38))</f>
        <v/>
      </c>
      <c r="M38" s="18" t="n"/>
      <c r="N38" s="21">
        <f>IFERROR(IF(OR(B38="",C38="",D38=""),"",IF(COUNTIFS($B$6:$B$205,B38,$C$6:$C$205,"&lt;"&amp;C38,$D$6:$D$205,"&gt;"&amp;D38)&gt;0,"Revisar kilometraje","")),"")</f>
        <v/>
      </c>
    </row>
    <row r="39" ht="24" customHeight="1">
      <c r="A39" s="15" t="n"/>
      <c r="B39" s="15" t="n"/>
      <c r="C39" s="38" t="n"/>
      <c r="D39" s="17" t="n"/>
      <c r="E39" s="15" t="n"/>
      <c r="F39" s="18" t="n"/>
      <c r="G39" s="18" t="n"/>
      <c r="H39" s="18" t="n"/>
      <c r="I39" s="39" t="n"/>
      <c r="J39" s="39" t="n"/>
      <c r="K39" s="39" t="n"/>
      <c r="L39" s="41">
        <f>IF(COUNTA(I39:K39)=0,"",SUM(I39:K39))</f>
        <v/>
      </c>
      <c r="M39" s="18" t="n"/>
      <c r="N39" s="23">
        <f>IFERROR(IF(OR(B39="",C39="",D39=""),"",IF(COUNTIFS($B$6:$B$205,B39,$C$6:$C$205,"&lt;"&amp;C39,$D$6:$D$205,"&gt;"&amp;D39)&gt;0,"Revisar kilometraje","")),"")</f>
        <v/>
      </c>
    </row>
    <row r="40" ht="24" customHeight="1">
      <c r="A40" s="15" t="n"/>
      <c r="B40" s="15" t="n"/>
      <c r="C40" s="38" t="n"/>
      <c r="D40" s="17" t="n"/>
      <c r="E40" s="15" t="n"/>
      <c r="F40" s="18" t="n"/>
      <c r="G40" s="18" t="n"/>
      <c r="H40" s="18" t="n"/>
      <c r="I40" s="39" t="n"/>
      <c r="J40" s="39" t="n"/>
      <c r="K40" s="39" t="n"/>
      <c r="L40" s="40">
        <f>IF(COUNTA(I40:K40)=0,"",SUM(I40:K40))</f>
        <v/>
      </c>
      <c r="M40" s="18" t="n"/>
      <c r="N40" s="21">
        <f>IFERROR(IF(OR(B40="",C40="",D40=""),"",IF(COUNTIFS($B$6:$B$205,B40,$C$6:$C$205,"&lt;"&amp;C40,$D$6:$D$205,"&gt;"&amp;D40)&gt;0,"Revisar kilometraje","")),"")</f>
        <v/>
      </c>
    </row>
    <row r="41" ht="24" customHeight="1">
      <c r="A41" s="15" t="n"/>
      <c r="B41" s="15" t="n"/>
      <c r="C41" s="38" t="n"/>
      <c r="D41" s="17" t="n"/>
      <c r="E41" s="15" t="n"/>
      <c r="F41" s="18" t="n"/>
      <c r="G41" s="18" t="n"/>
      <c r="H41" s="18" t="n"/>
      <c r="I41" s="39" t="n"/>
      <c r="J41" s="39" t="n"/>
      <c r="K41" s="39" t="n"/>
      <c r="L41" s="41">
        <f>IF(COUNTA(I41:K41)=0,"",SUM(I41:K41))</f>
        <v/>
      </c>
      <c r="M41" s="18" t="n"/>
      <c r="N41" s="23">
        <f>IFERROR(IF(OR(B41="",C41="",D41=""),"",IF(COUNTIFS($B$6:$B$205,B41,$C$6:$C$205,"&lt;"&amp;C41,$D$6:$D$205,"&gt;"&amp;D41)&gt;0,"Revisar kilometraje","")),"")</f>
        <v/>
      </c>
    </row>
    <row r="42" ht="24" customHeight="1">
      <c r="A42" s="15" t="n"/>
      <c r="B42" s="15" t="n"/>
      <c r="C42" s="38" t="n"/>
      <c r="D42" s="17" t="n"/>
      <c r="E42" s="15" t="n"/>
      <c r="F42" s="18" t="n"/>
      <c r="G42" s="18" t="n"/>
      <c r="H42" s="18" t="n"/>
      <c r="I42" s="39" t="n"/>
      <c r="J42" s="39" t="n"/>
      <c r="K42" s="39" t="n"/>
      <c r="L42" s="40">
        <f>IF(COUNTA(I42:K42)=0,"",SUM(I42:K42))</f>
        <v/>
      </c>
      <c r="M42" s="18" t="n"/>
      <c r="N42" s="21">
        <f>IFERROR(IF(OR(B42="",C42="",D42=""),"",IF(COUNTIFS($B$6:$B$205,B42,$C$6:$C$205,"&lt;"&amp;C42,$D$6:$D$205,"&gt;"&amp;D42)&gt;0,"Revisar kilometraje","")),"")</f>
        <v/>
      </c>
    </row>
    <row r="43" ht="24" customHeight="1">
      <c r="A43" s="15" t="n"/>
      <c r="B43" s="15" t="n"/>
      <c r="C43" s="38" t="n"/>
      <c r="D43" s="17" t="n"/>
      <c r="E43" s="15" t="n"/>
      <c r="F43" s="18" t="n"/>
      <c r="G43" s="18" t="n"/>
      <c r="H43" s="18" t="n"/>
      <c r="I43" s="39" t="n"/>
      <c r="J43" s="39" t="n"/>
      <c r="K43" s="39" t="n"/>
      <c r="L43" s="41">
        <f>IF(COUNTA(I43:K43)=0,"",SUM(I43:K43))</f>
        <v/>
      </c>
      <c r="M43" s="18" t="n"/>
      <c r="N43" s="23">
        <f>IFERROR(IF(OR(B43="",C43="",D43=""),"",IF(COUNTIFS($B$6:$B$205,B43,$C$6:$C$205,"&lt;"&amp;C43,$D$6:$D$205,"&gt;"&amp;D43)&gt;0,"Revisar kilometraje","")),"")</f>
        <v/>
      </c>
    </row>
    <row r="44" ht="24" customHeight="1">
      <c r="A44" s="15" t="n"/>
      <c r="B44" s="15" t="n"/>
      <c r="C44" s="38" t="n"/>
      <c r="D44" s="17" t="n"/>
      <c r="E44" s="15" t="n"/>
      <c r="F44" s="18" t="n"/>
      <c r="G44" s="18" t="n"/>
      <c r="H44" s="18" t="n"/>
      <c r="I44" s="39" t="n"/>
      <c r="J44" s="39" t="n"/>
      <c r="K44" s="39" t="n"/>
      <c r="L44" s="40">
        <f>IF(COUNTA(I44:K44)=0,"",SUM(I44:K44))</f>
        <v/>
      </c>
      <c r="M44" s="18" t="n"/>
      <c r="N44" s="21">
        <f>IFERROR(IF(OR(B44="",C44="",D44=""),"",IF(COUNTIFS($B$6:$B$205,B44,$C$6:$C$205,"&lt;"&amp;C44,$D$6:$D$205,"&gt;"&amp;D44)&gt;0,"Revisar kilometraje","")),"")</f>
        <v/>
      </c>
    </row>
    <row r="45" ht="24" customHeight="1">
      <c r="A45" s="15" t="n"/>
      <c r="B45" s="15" t="n"/>
      <c r="C45" s="38" t="n"/>
      <c r="D45" s="17" t="n"/>
      <c r="E45" s="15" t="n"/>
      <c r="F45" s="18" t="n"/>
      <c r="G45" s="18" t="n"/>
      <c r="H45" s="18" t="n"/>
      <c r="I45" s="39" t="n"/>
      <c r="J45" s="39" t="n"/>
      <c r="K45" s="39" t="n"/>
      <c r="L45" s="41">
        <f>IF(COUNTA(I45:K45)=0,"",SUM(I45:K45))</f>
        <v/>
      </c>
      <c r="M45" s="18" t="n"/>
      <c r="N45" s="23">
        <f>IFERROR(IF(OR(B45="",C45="",D45=""),"",IF(COUNTIFS($B$6:$B$205,B45,$C$6:$C$205,"&lt;"&amp;C45,$D$6:$D$205,"&gt;"&amp;D45)&gt;0,"Revisar kilometraje","")),"")</f>
        <v/>
      </c>
    </row>
    <row r="46" ht="24" customHeight="1">
      <c r="A46" s="15" t="n"/>
      <c r="B46" s="15" t="n"/>
      <c r="C46" s="38" t="n"/>
      <c r="D46" s="17" t="n"/>
      <c r="E46" s="15" t="n"/>
      <c r="F46" s="18" t="n"/>
      <c r="G46" s="18" t="n"/>
      <c r="H46" s="18" t="n"/>
      <c r="I46" s="39" t="n"/>
      <c r="J46" s="39" t="n"/>
      <c r="K46" s="39" t="n"/>
      <c r="L46" s="40">
        <f>IF(COUNTA(I46:K46)=0,"",SUM(I46:K46))</f>
        <v/>
      </c>
      <c r="M46" s="18" t="n"/>
      <c r="N46" s="21">
        <f>IFERROR(IF(OR(B46="",C46="",D46=""),"",IF(COUNTIFS($B$6:$B$205,B46,$C$6:$C$205,"&lt;"&amp;C46,$D$6:$D$205,"&gt;"&amp;D46)&gt;0,"Revisar kilometraje","")),"")</f>
        <v/>
      </c>
    </row>
    <row r="47" ht="24" customHeight="1">
      <c r="A47" s="15" t="n"/>
      <c r="B47" s="15" t="n"/>
      <c r="C47" s="38" t="n"/>
      <c r="D47" s="17" t="n"/>
      <c r="E47" s="15" t="n"/>
      <c r="F47" s="18" t="n"/>
      <c r="G47" s="18" t="n"/>
      <c r="H47" s="18" t="n"/>
      <c r="I47" s="39" t="n"/>
      <c r="J47" s="39" t="n"/>
      <c r="K47" s="39" t="n"/>
      <c r="L47" s="41">
        <f>IF(COUNTA(I47:K47)=0,"",SUM(I47:K47))</f>
        <v/>
      </c>
      <c r="M47" s="18" t="n"/>
      <c r="N47" s="23">
        <f>IFERROR(IF(OR(B47="",C47="",D47=""),"",IF(COUNTIFS($B$6:$B$205,B47,$C$6:$C$205,"&lt;"&amp;C47,$D$6:$D$205,"&gt;"&amp;D47)&gt;0,"Revisar kilometraje","")),"")</f>
        <v/>
      </c>
    </row>
    <row r="48" ht="24" customHeight="1">
      <c r="A48" s="15" t="n"/>
      <c r="B48" s="15" t="n"/>
      <c r="C48" s="38" t="n"/>
      <c r="D48" s="17" t="n"/>
      <c r="E48" s="15" t="n"/>
      <c r="F48" s="18" t="n"/>
      <c r="G48" s="18" t="n"/>
      <c r="H48" s="18" t="n"/>
      <c r="I48" s="39" t="n"/>
      <c r="J48" s="39" t="n"/>
      <c r="K48" s="39" t="n"/>
      <c r="L48" s="40">
        <f>IF(COUNTA(I48:K48)=0,"",SUM(I48:K48))</f>
        <v/>
      </c>
      <c r="M48" s="18" t="n"/>
      <c r="N48" s="21">
        <f>IFERROR(IF(OR(B48="",C48="",D48=""),"",IF(COUNTIFS($B$6:$B$205,B48,$C$6:$C$205,"&lt;"&amp;C48,$D$6:$D$205,"&gt;"&amp;D48)&gt;0,"Revisar kilometraje","")),"")</f>
        <v/>
      </c>
    </row>
    <row r="49" ht="24" customHeight="1">
      <c r="A49" s="15" t="n"/>
      <c r="B49" s="15" t="n"/>
      <c r="C49" s="38" t="n"/>
      <c r="D49" s="17" t="n"/>
      <c r="E49" s="15" t="n"/>
      <c r="F49" s="18" t="n"/>
      <c r="G49" s="18" t="n"/>
      <c r="H49" s="18" t="n"/>
      <c r="I49" s="39" t="n"/>
      <c r="J49" s="39" t="n"/>
      <c r="K49" s="39" t="n"/>
      <c r="L49" s="41">
        <f>IF(COUNTA(I49:K49)=0,"",SUM(I49:K49))</f>
        <v/>
      </c>
      <c r="M49" s="18" t="n"/>
      <c r="N49" s="23">
        <f>IFERROR(IF(OR(B49="",C49="",D49=""),"",IF(COUNTIFS($B$6:$B$205,B49,$C$6:$C$205,"&lt;"&amp;C49,$D$6:$D$205,"&gt;"&amp;D49)&gt;0,"Revisar kilometraje","")),"")</f>
        <v/>
      </c>
    </row>
    <row r="50" ht="24" customHeight="1">
      <c r="A50" s="15" t="n"/>
      <c r="B50" s="15" t="n"/>
      <c r="C50" s="38" t="n"/>
      <c r="D50" s="17" t="n"/>
      <c r="E50" s="15" t="n"/>
      <c r="F50" s="18" t="n"/>
      <c r="G50" s="18" t="n"/>
      <c r="H50" s="18" t="n"/>
      <c r="I50" s="39" t="n"/>
      <c r="J50" s="39" t="n"/>
      <c r="K50" s="39" t="n"/>
      <c r="L50" s="40">
        <f>IF(COUNTA(I50:K50)=0,"",SUM(I50:K50))</f>
        <v/>
      </c>
      <c r="M50" s="18" t="n"/>
      <c r="N50" s="21">
        <f>IFERROR(IF(OR(B50="",C50="",D50=""),"",IF(COUNTIFS($B$6:$B$205,B50,$C$6:$C$205,"&lt;"&amp;C50,$D$6:$D$205,"&gt;"&amp;D50)&gt;0,"Revisar kilometraje","")),"")</f>
        <v/>
      </c>
    </row>
    <row r="51" ht="24" customHeight="1">
      <c r="A51" s="15" t="n"/>
      <c r="B51" s="15" t="n"/>
      <c r="C51" s="38" t="n"/>
      <c r="D51" s="17" t="n"/>
      <c r="E51" s="15" t="n"/>
      <c r="F51" s="18" t="n"/>
      <c r="G51" s="18" t="n"/>
      <c r="H51" s="18" t="n"/>
      <c r="I51" s="39" t="n"/>
      <c r="J51" s="39" t="n"/>
      <c r="K51" s="39" t="n"/>
      <c r="L51" s="41">
        <f>IF(COUNTA(I51:K51)=0,"",SUM(I51:K51))</f>
        <v/>
      </c>
      <c r="M51" s="18" t="n"/>
      <c r="N51" s="23">
        <f>IFERROR(IF(OR(B51="",C51="",D51=""),"",IF(COUNTIFS($B$6:$B$205,B51,$C$6:$C$205,"&lt;"&amp;C51,$D$6:$D$205,"&gt;"&amp;D51)&gt;0,"Revisar kilometraje","")),"")</f>
        <v/>
      </c>
    </row>
    <row r="52" ht="24" customHeight="1">
      <c r="A52" s="15" t="n"/>
      <c r="B52" s="15" t="n"/>
      <c r="C52" s="38" t="n"/>
      <c r="D52" s="17" t="n"/>
      <c r="E52" s="15" t="n"/>
      <c r="F52" s="18" t="n"/>
      <c r="G52" s="18" t="n"/>
      <c r="H52" s="18" t="n"/>
      <c r="I52" s="39" t="n"/>
      <c r="J52" s="39" t="n"/>
      <c r="K52" s="39" t="n"/>
      <c r="L52" s="40">
        <f>IF(COUNTA(I52:K52)=0,"",SUM(I52:K52))</f>
        <v/>
      </c>
      <c r="M52" s="18" t="n"/>
      <c r="N52" s="21">
        <f>IFERROR(IF(OR(B52="",C52="",D52=""),"",IF(COUNTIFS($B$6:$B$205,B52,$C$6:$C$205,"&lt;"&amp;C52,$D$6:$D$205,"&gt;"&amp;D52)&gt;0,"Revisar kilometraje","")),"")</f>
        <v/>
      </c>
    </row>
    <row r="53" ht="24" customHeight="1">
      <c r="A53" s="15" t="n"/>
      <c r="B53" s="15" t="n"/>
      <c r="C53" s="38" t="n"/>
      <c r="D53" s="17" t="n"/>
      <c r="E53" s="15" t="n"/>
      <c r="F53" s="18" t="n"/>
      <c r="G53" s="18" t="n"/>
      <c r="H53" s="18" t="n"/>
      <c r="I53" s="39" t="n"/>
      <c r="J53" s="39" t="n"/>
      <c r="K53" s="39" t="n"/>
      <c r="L53" s="41">
        <f>IF(COUNTA(I53:K53)=0,"",SUM(I53:K53))</f>
        <v/>
      </c>
      <c r="M53" s="18" t="n"/>
      <c r="N53" s="23">
        <f>IFERROR(IF(OR(B53="",C53="",D53=""),"",IF(COUNTIFS($B$6:$B$205,B53,$C$6:$C$205,"&lt;"&amp;C53,$D$6:$D$205,"&gt;"&amp;D53)&gt;0,"Revisar kilometraje","")),"")</f>
        <v/>
      </c>
    </row>
    <row r="54" ht="24" customHeight="1">
      <c r="A54" s="15" t="n"/>
      <c r="B54" s="15" t="n"/>
      <c r="C54" s="38" t="n"/>
      <c r="D54" s="17" t="n"/>
      <c r="E54" s="15" t="n"/>
      <c r="F54" s="18" t="n"/>
      <c r="G54" s="18" t="n"/>
      <c r="H54" s="18" t="n"/>
      <c r="I54" s="39" t="n"/>
      <c r="J54" s="39" t="n"/>
      <c r="K54" s="39" t="n"/>
      <c r="L54" s="40">
        <f>IF(COUNTA(I54:K54)=0,"",SUM(I54:K54))</f>
        <v/>
      </c>
      <c r="M54" s="18" t="n"/>
      <c r="N54" s="21">
        <f>IFERROR(IF(OR(B54="",C54="",D54=""),"",IF(COUNTIFS($B$6:$B$205,B54,$C$6:$C$205,"&lt;"&amp;C54,$D$6:$D$205,"&gt;"&amp;D54)&gt;0,"Revisar kilometraje","")),"")</f>
        <v/>
      </c>
    </row>
    <row r="55" ht="24" customHeight="1">
      <c r="A55" s="15" t="n"/>
      <c r="B55" s="15" t="n"/>
      <c r="C55" s="38" t="n"/>
      <c r="D55" s="17" t="n"/>
      <c r="E55" s="15" t="n"/>
      <c r="F55" s="18" t="n"/>
      <c r="G55" s="18" t="n"/>
      <c r="H55" s="18" t="n"/>
      <c r="I55" s="39" t="n"/>
      <c r="J55" s="39" t="n"/>
      <c r="K55" s="39" t="n"/>
      <c r="L55" s="41">
        <f>IF(COUNTA(I55:K55)=0,"",SUM(I55:K55))</f>
        <v/>
      </c>
      <c r="M55" s="18" t="n"/>
      <c r="N55" s="23">
        <f>IFERROR(IF(OR(B55="",C55="",D55=""),"",IF(COUNTIFS($B$6:$B$205,B55,$C$6:$C$205,"&lt;"&amp;C55,$D$6:$D$205,"&gt;"&amp;D55)&gt;0,"Revisar kilometraje","")),"")</f>
        <v/>
      </c>
    </row>
    <row r="56" ht="24" customHeight="1">
      <c r="A56" s="15" t="n"/>
      <c r="B56" s="15" t="n"/>
      <c r="C56" s="38" t="n"/>
      <c r="D56" s="17" t="n"/>
      <c r="E56" s="15" t="n"/>
      <c r="F56" s="18" t="n"/>
      <c r="G56" s="18" t="n"/>
      <c r="H56" s="18" t="n"/>
      <c r="I56" s="39" t="n"/>
      <c r="J56" s="39" t="n"/>
      <c r="K56" s="39" t="n"/>
      <c r="L56" s="40">
        <f>IF(COUNTA(I56:K56)=0,"",SUM(I56:K56))</f>
        <v/>
      </c>
      <c r="M56" s="18" t="n"/>
      <c r="N56" s="21">
        <f>IFERROR(IF(OR(B56="",C56="",D56=""),"",IF(COUNTIFS($B$6:$B$205,B56,$C$6:$C$205,"&lt;"&amp;C56,$D$6:$D$205,"&gt;"&amp;D56)&gt;0,"Revisar kilometraje","")),"")</f>
        <v/>
      </c>
    </row>
    <row r="57" ht="24" customHeight="1">
      <c r="A57" s="15" t="n"/>
      <c r="B57" s="15" t="n"/>
      <c r="C57" s="38" t="n"/>
      <c r="D57" s="17" t="n"/>
      <c r="E57" s="15" t="n"/>
      <c r="F57" s="18" t="n"/>
      <c r="G57" s="18" t="n"/>
      <c r="H57" s="18" t="n"/>
      <c r="I57" s="39" t="n"/>
      <c r="J57" s="39" t="n"/>
      <c r="K57" s="39" t="n"/>
      <c r="L57" s="41">
        <f>IF(COUNTA(I57:K57)=0,"",SUM(I57:K57))</f>
        <v/>
      </c>
      <c r="M57" s="18" t="n"/>
      <c r="N57" s="23">
        <f>IFERROR(IF(OR(B57="",C57="",D57=""),"",IF(COUNTIFS($B$6:$B$205,B57,$C$6:$C$205,"&lt;"&amp;C57,$D$6:$D$205,"&gt;"&amp;D57)&gt;0,"Revisar kilometraje","")),"")</f>
        <v/>
      </c>
    </row>
    <row r="58" ht="24" customHeight="1">
      <c r="A58" s="15" t="n"/>
      <c r="B58" s="15" t="n"/>
      <c r="C58" s="38" t="n"/>
      <c r="D58" s="17" t="n"/>
      <c r="E58" s="15" t="n"/>
      <c r="F58" s="18" t="n"/>
      <c r="G58" s="18" t="n"/>
      <c r="H58" s="18" t="n"/>
      <c r="I58" s="39" t="n"/>
      <c r="J58" s="39" t="n"/>
      <c r="K58" s="39" t="n"/>
      <c r="L58" s="40">
        <f>IF(COUNTA(I58:K58)=0,"",SUM(I58:K58))</f>
        <v/>
      </c>
      <c r="M58" s="18" t="n"/>
      <c r="N58" s="21">
        <f>IFERROR(IF(OR(B58="",C58="",D58=""),"",IF(COUNTIFS($B$6:$B$205,B58,$C$6:$C$205,"&lt;"&amp;C58,$D$6:$D$205,"&gt;"&amp;D58)&gt;0,"Revisar kilometraje","")),"")</f>
        <v/>
      </c>
    </row>
    <row r="59" ht="24" customHeight="1">
      <c r="A59" s="15" t="n"/>
      <c r="B59" s="15" t="n"/>
      <c r="C59" s="38" t="n"/>
      <c r="D59" s="17" t="n"/>
      <c r="E59" s="15" t="n"/>
      <c r="F59" s="18" t="n"/>
      <c r="G59" s="18" t="n"/>
      <c r="H59" s="18" t="n"/>
      <c r="I59" s="39" t="n"/>
      <c r="J59" s="39" t="n"/>
      <c r="K59" s="39" t="n"/>
      <c r="L59" s="41">
        <f>IF(COUNTA(I59:K59)=0,"",SUM(I59:K59))</f>
        <v/>
      </c>
      <c r="M59" s="18" t="n"/>
      <c r="N59" s="23">
        <f>IFERROR(IF(OR(B59="",C59="",D59=""),"",IF(COUNTIFS($B$6:$B$205,B59,$C$6:$C$205,"&lt;"&amp;C59,$D$6:$D$205,"&gt;"&amp;D59)&gt;0,"Revisar kilometraje","")),"")</f>
        <v/>
      </c>
    </row>
    <row r="60" ht="24" customHeight="1">
      <c r="A60" s="15" t="n"/>
      <c r="B60" s="15" t="n"/>
      <c r="C60" s="38" t="n"/>
      <c r="D60" s="17" t="n"/>
      <c r="E60" s="15" t="n"/>
      <c r="F60" s="18" t="n"/>
      <c r="G60" s="18" t="n"/>
      <c r="H60" s="18" t="n"/>
      <c r="I60" s="39" t="n"/>
      <c r="J60" s="39" t="n"/>
      <c r="K60" s="39" t="n"/>
      <c r="L60" s="40">
        <f>IF(COUNTA(I60:K60)=0,"",SUM(I60:K60))</f>
        <v/>
      </c>
      <c r="M60" s="18" t="n"/>
      <c r="N60" s="21">
        <f>IFERROR(IF(OR(B60="",C60="",D60=""),"",IF(COUNTIFS($B$6:$B$205,B60,$C$6:$C$205,"&lt;"&amp;C60,$D$6:$D$205,"&gt;"&amp;D60)&gt;0,"Revisar kilometraje","")),"")</f>
        <v/>
      </c>
    </row>
    <row r="61" ht="24" customHeight="1">
      <c r="A61" s="15" t="n"/>
      <c r="B61" s="15" t="n"/>
      <c r="C61" s="38" t="n"/>
      <c r="D61" s="17" t="n"/>
      <c r="E61" s="15" t="n"/>
      <c r="F61" s="18" t="n"/>
      <c r="G61" s="18" t="n"/>
      <c r="H61" s="18" t="n"/>
      <c r="I61" s="39" t="n"/>
      <c r="J61" s="39" t="n"/>
      <c r="K61" s="39" t="n"/>
      <c r="L61" s="41">
        <f>IF(COUNTA(I61:K61)=0,"",SUM(I61:K61))</f>
        <v/>
      </c>
      <c r="M61" s="18" t="n"/>
      <c r="N61" s="23">
        <f>IFERROR(IF(OR(B61="",C61="",D61=""),"",IF(COUNTIFS($B$6:$B$205,B61,$C$6:$C$205,"&lt;"&amp;C61,$D$6:$D$205,"&gt;"&amp;D61)&gt;0,"Revisar kilometraje","")),"")</f>
        <v/>
      </c>
    </row>
    <row r="62" ht="24" customHeight="1">
      <c r="A62" s="15" t="n"/>
      <c r="B62" s="15" t="n"/>
      <c r="C62" s="38" t="n"/>
      <c r="D62" s="17" t="n"/>
      <c r="E62" s="15" t="n"/>
      <c r="F62" s="18" t="n"/>
      <c r="G62" s="18" t="n"/>
      <c r="H62" s="18" t="n"/>
      <c r="I62" s="39" t="n"/>
      <c r="J62" s="39" t="n"/>
      <c r="K62" s="39" t="n"/>
      <c r="L62" s="40">
        <f>IF(COUNTA(I62:K62)=0,"",SUM(I62:K62))</f>
        <v/>
      </c>
      <c r="M62" s="18" t="n"/>
      <c r="N62" s="21">
        <f>IFERROR(IF(OR(B62="",C62="",D62=""),"",IF(COUNTIFS($B$6:$B$205,B62,$C$6:$C$205,"&lt;"&amp;C62,$D$6:$D$205,"&gt;"&amp;D62)&gt;0,"Revisar kilometraje","")),"")</f>
        <v/>
      </c>
    </row>
    <row r="63" ht="24" customHeight="1">
      <c r="A63" s="15" t="n"/>
      <c r="B63" s="15" t="n"/>
      <c r="C63" s="38" t="n"/>
      <c r="D63" s="17" t="n"/>
      <c r="E63" s="15" t="n"/>
      <c r="F63" s="18" t="n"/>
      <c r="G63" s="18" t="n"/>
      <c r="H63" s="18" t="n"/>
      <c r="I63" s="39" t="n"/>
      <c r="J63" s="39" t="n"/>
      <c r="K63" s="39" t="n"/>
      <c r="L63" s="41">
        <f>IF(COUNTA(I63:K63)=0,"",SUM(I63:K63))</f>
        <v/>
      </c>
      <c r="M63" s="18" t="n"/>
      <c r="N63" s="23">
        <f>IFERROR(IF(OR(B63="",C63="",D63=""),"",IF(COUNTIFS($B$6:$B$205,B63,$C$6:$C$205,"&lt;"&amp;C63,$D$6:$D$205,"&gt;"&amp;D63)&gt;0,"Revisar kilometraje","")),"")</f>
        <v/>
      </c>
    </row>
    <row r="64" ht="24" customHeight="1">
      <c r="A64" s="15" t="n"/>
      <c r="B64" s="15" t="n"/>
      <c r="C64" s="38" t="n"/>
      <c r="D64" s="17" t="n"/>
      <c r="E64" s="15" t="n"/>
      <c r="F64" s="18" t="n"/>
      <c r="G64" s="18" t="n"/>
      <c r="H64" s="18" t="n"/>
      <c r="I64" s="39" t="n"/>
      <c r="J64" s="39" t="n"/>
      <c r="K64" s="39" t="n"/>
      <c r="L64" s="40">
        <f>IF(COUNTA(I64:K64)=0,"",SUM(I64:K64))</f>
        <v/>
      </c>
      <c r="M64" s="18" t="n"/>
      <c r="N64" s="21">
        <f>IFERROR(IF(OR(B64="",C64="",D64=""),"",IF(COUNTIFS($B$6:$B$205,B64,$C$6:$C$205,"&lt;"&amp;C64,$D$6:$D$205,"&gt;"&amp;D64)&gt;0,"Revisar kilometraje","")),"")</f>
        <v/>
      </c>
    </row>
    <row r="65" ht="24" customHeight="1">
      <c r="A65" s="15" t="n"/>
      <c r="B65" s="15" t="n"/>
      <c r="C65" s="38" t="n"/>
      <c r="D65" s="17" t="n"/>
      <c r="E65" s="15" t="n"/>
      <c r="F65" s="18" t="n"/>
      <c r="G65" s="18" t="n"/>
      <c r="H65" s="18" t="n"/>
      <c r="I65" s="39" t="n"/>
      <c r="J65" s="39" t="n"/>
      <c r="K65" s="39" t="n"/>
      <c r="L65" s="41">
        <f>IF(COUNTA(I65:K65)=0,"",SUM(I65:K65))</f>
        <v/>
      </c>
      <c r="M65" s="18" t="n"/>
      <c r="N65" s="23">
        <f>IFERROR(IF(OR(B65="",C65="",D65=""),"",IF(COUNTIFS($B$6:$B$205,B65,$C$6:$C$205,"&lt;"&amp;C65,$D$6:$D$205,"&gt;"&amp;D65)&gt;0,"Revisar kilometraje","")),"")</f>
        <v/>
      </c>
    </row>
    <row r="66" ht="24" customHeight="1">
      <c r="A66" s="15" t="n"/>
      <c r="B66" s="15" t="n"/>
      <c r="C66" s="38" t="n"/>
      <c r="D66" s="17" t="n"/>
      <c r="E66" s="15" t="n"/>
      <c r="F66" s="18" t="n"/>
      <c r="G66" s="18" t="n"/>
      <c r="H66" s="18" t="n"/>
      <c r="I66" s="39" t="n"/>
      <c r="J66" s="39" t="n"/>
      <c r="K66" s="39" t="n"/>
      <c r="L66" s="40">
        <f>IF(COUNTA(I66:K66)=0,"",SUM(I66:K66))</f>
        <v/>
      </c>
      <c r="M66" s="18" t="n"/>
      <c r="N66" s="21">
        <f>IFERROR(IF(OR(B66="",C66="",D66=""),"",IF(COUNTIFS($B$6:$B$205,B66,$C$6:$C$205,"&lt;"&amp;C66,$D$6:$D$205,"&gt;"&amp;D66)&gt;0,"Revisar kilometraje","")),"")</f>
        <v/>
      </c>
    </row>
    <row r="67" ht="24" customHeight="1">
      <c r="A67" s="15" t="n"/>
      <c r="B67" s="15" t="n"/>
      <c r="C67" s="38" t="n"/>
      <c r="D67" s="17" t="n"/>
      <c r="E67" s="15" t="n"/>
      <c r="F67" s="18" t="n"/>
      <c r="G67" s="18" t="n"/>
      <c r="H67" s="18" t="n"/>
      <c r="I67" s="39" t="n"/>
      <c r="J67" s="39" t="n"/>
      <c r="K67" s="39" t="n"/>
      <c r="L67" s="41">
        <f>IF(COUNTA(I67:K67)=0,"",SUM(I67:K67))</f>
        <v/>
      </c>
      <c r="M67" s="18" t="n"/>
      <c r="N67" s="23">
        <f>IFERROR(IF(OR(B67="",C67="",D67=""),"",IF(COUNTIFS($B$6:$B$205,B67,$C$6:$C$205,"&lt;"&amp;C67,$D$6:$D$205,"&gt;"&amp;D67)&gt;0,"Revisar kilometraje","")),"")</f>
        <v/>
      </c>
    </row>
    <row r="68" ht="24" customHeight="1">
      <c r="A68" s="15" t="n"/>
      <c r="B68" s="15" t="n"/>
      <c r="C68" s="38" t="n"/>
      <c r="D68" s="17" t="n"/>
      <c r="E68" s="15" t="n"/>
      <c r="F68" s="18" t="n"/>
      <c r="G68" s="18" t="n"/>
      <c r="H68" s="18" t="n"/>
      <c r="I68" s="39" t="n"/>
      <c r="J68" s="39" t="n"/>
      <c r="K68" s="39" t="n"/>
      <c r="L68" s="40">
        <f>IF(COUNTA(I68:K68)=0,"",SUM(I68:K68))</f>
        <v/>
      </c>
      <c r="M68" s="18" t="n"/>
      <c r="N68" s="21">
        <f>IFERROR(IF(OR(B68="",C68="",D68=""),"",IF(COUNTIFS($B$6:$B$205,B68,$C$6:$C$205,"&lt;"&amp;C68,$D$6:$D$205,"&gt;"&amp;D68)&gt;0,"Revisar kilometraje","")),"")</f>
        <v/>
      </c>
    </row>
    <row r="69" ht="24" customHeight="1">
      <c r="A69" s="15" t="n"/>
      <c r="B69" s="15" t="n"/>
      <c r="C69" s="38" t="n"/>
      <c r="D69" s="17" t="n"/>
      <c r="E69" s="15" t="n"/>
      <c r="F69" s="18" t="n"/>
      <c r="G69" s="18" t="n"/>
      <c r="H69" s="18" t="n"/>
      <c r="I69" s="39" t="n"/>
      <c r="J69" s="39" t="n"/>
      <c r="K69" s="39" t="n"/>
      <c r="L69" s="41">
        <f>IF(COUNTA(I69:K69)=0,"",SUM(I69:K69))</f>
        <v/>
      </c>
      <c r="M69" s="18" t="n"/>
      <c r="N69" s="23">
        <f>IFERROR(IF(OR(B69="",C69="",D69=""),"",IF(COUNTIFS($B$6:$B$205,B69,$C$6:$C$205,"&lt;"&amp;C69,$D$6:$D$205,"&gt;"&amp;D69)&gt;0,"Revisar kilometraje","")),"")</f>
        <v/>
      </c>
    </row>
    <row r="70" ht="24" customHeight="1">
      <c r="A70" s="15" t="n"/>
      <c r="B70" s="15" t="n"/>
      <c r="C70" s="38" t="n"/>
      <c r="D70" s="17" t="n"/>
      <c r="E70" s="15" t="n"/>
      <c r="F70" s="18" t="n"/>
      <c r="G70" s="18" t="n"/>
      <c r="H70" s="18" t="n"/>
      <c r="I70" s="39" t="n"/>
      <c r="J70" s="39" t="n"/>
      <c r="K70" s="39" t="n"/>
      <c r="L70" s="40">
        <f>IF(COUNTA(I70:K70)=0,"",SUM(I70:K70))</f>
        <v/>
      </c>
      <c r="M70" s="18" t="n"/>
      <c r="N70" s="21">
        <f>IFERROR(IF(OR(B70="",C70="",D70=""),"",IF(COUNTIFS($B$6:$B$205,B70,$C$6:$C$205,"&lt;"&amp;C70,$D$6:$D$205,"&gt;"&amp;D70)&gt;0,"Revisar kilometraje","")),"")</f>
        <v/>
      </c>
    </row>
    <row r="71" ht="24" customHeight="1">
      <c r="A71" s="15" t="n"/>
      <c r="B71" s="15" t="n"/>
      <c r="C71" s="38" t="n"/>
      <c r="D71" s="17" t="n"/>
      <c r="E71" s="15" t="n"/>
      <c r="F71" s="18" t="n"/>
      <c r="G71" s="18" t="n"/>
      <c r="H71" s="18" t="n"/>
      <c r="I71" s="39" t="n"/>
      <c r="J71" s="39" t="n"/>
      <c r="K71" s="39" t="n"/>
      <c r="L71" s="41">
        <f>IF(COUNTA(I71:K71)=0,"",SUM(I71:K71))</f>
        <v/>
      </c>
      <c r="M71" s="18" t="n"/>
      <c r="N71" s="23">
        <f>IFERROR(IF(OR(B71="",C71="",D71=""),"",IF(COUNTIFS($B$6:$B$205,B71,$C$6:$C$205,"&lt;"&amp;C71,$D$6:$D$205,"&gt;"&amp;D71)&gt;0,"Revisar kilometraje","")),"")</f>
        <v/>
      </c>
    </row>
    <row r="72" ht="24" customHeight="1">
      <c r="A72" s="15" t="n"/>
      <c r="B72" s="15" t="n"/>
      <c r="C72" s="38" t="n"/>
      <c r="D72" s="17" t="n"/>
      <c r="E72" s="15" t="n"/>
      <c r="F72" s="18" t="n"/>
      <c r="G72" s="18" t="n"/>
      <c r="H72" s="18" t="n"/>
      <c r="I72" s="39" t="n"/>
      <c r="J72" s="39" t="n"/>
      <c r="K72" s="39" t="n"/>
      <c r="L72" s="40">
        <f>IF(COUNTA(I72:K72)=0,"",SUM(I72:K72))</f>
        <v/>
      </c>
      <c r="M72" s="18" t="n"/>
      <c r="N72" s="21">
        <f>IFERROR(IF(OR(B72="",C72="",D72=""),"",IF(COUNTIFS($B$6:$B$205,B72,$C$6:$C$205,"&lt;"&amp;C72,$D$6:$D$205,"&gt;"&amp;D72)&gt;0,"Revisar kilometraje","")),"")</f>
        <v/>
      </c>
    </row>
    <row r="73" ht="24" customHeight="1">
      <c r="A73" s="15" t="n"/>
      <c r="B73" s="15" t="n"/>
      <c r="C73" s="38" t="n"/>
      <c r="D73" s="17" t="n"/>
      <c r="E73" s="15" t="n"/>
      <c r="F73" s="18" t="n"/>
      <c r="G73" s="18" t="n"/>
      <c r="H73" s="18" t="n"/>
      <c r="I73" s="39" t="n"/>
      <c r="J73" s="39" t="n"/>
      <c r="K73" s="39" t="n"/>
      <c r="L73" s="41">
        <f>IF(COUNTA(I73:K73)=0,"",SUM(I73:K73))</f>
        <v/>
      </c>
      <c r="M73" s="18" t="n"/>
      <c r="N73" s="23">
        <f>IFERROR(IF(OR(B73="",C73="",D73=""),"",IF(COUNTIFS($B$6:$B$205,B73,$C$6:$C$205,"&lt;"&amp;C73,$D$6:$D$205,"&gt;"&amp;D73)&gt;0,"Revisar kilometraje","")),"")</f>
        <v/>
      </c>
    </row>
    <row r="74" ht="24" customHeight="1">
      <c r="A74" s="15" t="n"/>
      <c r="B74" s="15" t="n"/>
      <c r="C74" s="38" t="n"/>
      <c r="D74" s="17" t="n"/>
      <c r="E74" s="15" t="n"/>
      <c r="F74" s="18" t="n"/>
      <c r="G74" s="18" t="n"/>
      <c r="H74" s="18" t="n"/>
      <c r="I74" s="39" t="n"/>
      <c r="J74" s="39" t="n"/>
      <c r="K74" s="39" t="n"/>
      <c r="L74" s="40">
        <f>IF(COUNTA(I74:K74)=0,"",SUM(I74:K74))</f>
        <v/>
      </c>
      <c r="M74" s="18" t="n"/>
      <c r="N74" s="21">
        <f>IFERROR(IF(OR(B74="",C74="",D74=""),"",IF(COUNTIFS($B$6:$B$205,B74,$C$6:$C$205,"&lt;"&amp;C74,$D$6:$D$205,"&gt;"&amp;D74)&gt;0,"Revisar kilometraje","")),"")</f>
        <v/>
      </c>
    </row>
    <row r="75" ht="24" customHeight="1">
      <c r="A75" s="15" t="n"/>
      <c r="B75" s="15" t="n"/>
      <c r="C75" s="38" t="n"/>
      <c r="D75" s="17" t="n"/>
      <c r="E75" s="15" t="n"/>
      <c r="F75" s="18" t="n"/>
      <c r="G75" s="18" t="n"/>
      <c r="H75" s="18" t="n"/>
      <c r="I75" s="39" t="n"/>
      <c r="J75" s="39" t="n"/>
      <c r="K75" s="39" t="n"/>
      <c r="L75" s="41">
        <f>IF(COUNTA(I75:K75)=0,"",SUM(I75:K75))</f>
        <v/>
      </c>
      <c r="M75" s="18" t="n"/>
      <c r="N75" s="23">
        <f>IFERROR(IF(OR(B75="",C75="",D75=""),"",IF(COUNTIFS($B$6:$B$205,B75,$C$6:$C$205,"&lt;"&amp;C75,$D$6:$D$205,"&gt;"&amp;D75)&gt;0,"Revisar kilometraje","")),"")</f>
        <v/>
      </c>
    </row>
    <row r="76" ht="24" customHeight="1">
      <c r="A76" s="15" t="n"/>
      <c r="B76" s="15" t="n"/>
      <c r="C76" s="38" t="n"/>
      <c r="D76" s="17" t="n"/>
      <c r="E76" s="15" t="n"/>
      <c r="F76" s="18" t="n"/>
      <c r="G76" s="18" t="n"/>
      <c r="H76" s="18" t="n"/>
      <c r="I76" s="39" t="n"/>
      <c r="J76" s="39" t="n"/>
      <c r="K76" s="39" t="n"/>
      <c r="L76" s="40">
        <f>IF(COUNTA(I76:K76)=0,"",SUM(I76:K76))</f>
        <v/>
      </c>
      <c r="M76" s="18" t="n"/>
      <c r="N76" s="21">
        <f>IFERROR(IF(OR(B76="",C76="",D76=""),"",IF(COUNTIFS($B$6:$B$205,B76,$C$6:$C$205,"&lt;"&amp;C76,$D$6:$D$205,"&gt;"&amp;D76)&gt;0,"Revisar kilometraje","")),"")</f>
        <v/>
      </c>
    </row>
    <row r="77" ht="24" customHeight="1">
      <c r="A77" s="15" t="n"/>
      <c r="B77" s="15" t="n"/>
      <c r="C77" s="38" t="n"/>
      <c r="D77" s="17" t="n"/>
      <c r="E77" s="15" t="n"/>
      <c r="F77" s="18" t="n"/>
      <c r="G77" s="18" t="n"/>
      <c r="H77" s="18" t="n"/>
      <c r="I77" s="39" t="n"/>
      <c r="J77" s="39" t="n"/>
      <c r="K77" s="39" t="n"/>
      <c r="L77" s="41">
        <f>IF(COUNTA(I77:K77)=0,"",SUM(I77:K77))</f>
        <v/>
      </c>
      <c r="M77" s="18" t="n"/>
      <c r="N77" s="23">
        <f>IFERROR(IF(OR(B77="",C77="",D77=""),"",IF(COUNTIFS($B$6:$B$205,B77,$C$6:$C$205,"&lt;"&amp;C77,$D$6:$D$205,"&gt;"&amp;D77)&gt;0,"Revisar kilometraje","")),"")</f>
        <v/>
      </c>
    </row>
    <row r="78" ht="24" customHeight="1">
      <c r="A78" s="15" t="n"/>
      <c r="B78" s="15" t="n"/>
      <c r="C78" s="38" t="n"/>
      <c r="D78" s="17" t="n"/>
      <c r="E78" s="15" t="n"/>
      <c r="F78" s="18" t="n"/>
      <c r="G78" s="18" t="n"/>
      <c r="H78" s="18" t="n"/>
      <c r="I78" s="39" t="n"/>
      <c r="J78" s="39" t="n"/>
      <c r="K78" s="39" t="n"/>
      <c r="L78" s="40">
        <f>IF(COUNTA(I78:K78)=0,"",SUM(I78:K78))</f>
        <v/>
      </c>
      <c r="M78" s="18" t="n"/>
      <c r="N78" s="21">
        <f>IFERROR(IF(OR(B78="",C78="",D78=""),"",IF(COUNTIFS($B$6:$B$205,B78,$C$6:$C$205,"&lt;"&amp;C78,$D$6:$D$205,"&gt;"&amp;D78)&gt;0,"Revisar kilometraje","")),"")</f>
        <v/>
      </c>
    </row>
    <row r="79" ht="24" customHeight="1">
      <c r="A79" s="15" t="n"/>
      <c r="B79" s="15" t="n"/>
      <c r="C79" s="38" t="n"/>
      <c r="D79" s="17" t="n"/>
      <c r="E79" s="15" t="n"/>
      <c r="F79" s="18" t="n"/>
      <c r="G79" s="18" t="n"/>
      <c r="H79" s="18" t="n"/>
      <c r="I79" s="39" t="n"/>
      <c r="J79" s="39" t="n"/>
      <c r="K79" s="39" t="n"/>
      <c r="L79" s="41">
        <f>IF(COUNTA(I79:K79)=0,"",SUM(I79:K79))</f>
        <v/>
      </c>
      <c r="M79" s="18" t="n"/>
      <c r="N79" s="23">
        <f>IFERROR(IF(OR(B79="",C79="",D79=""),"",IF(COUNTIFS($B$6:$B$205,B79,$C$6:$C$205,"&lt;"&amp;C79,$D$6:$D$205,"&gt;"&amp;D79)&gt;0,"Revisar kilometraje","")),"")</f>
        <v/>
      </c>
    </row>
    <row r="80" ht="24" customHeight="1">
      <c r="A80" s="15" t="n"/>
      <c r="B80" s="15" t="n"/>
      <c r="C80" s="38" t="n"/>
      <c r="D80" s="17" t="n"/>
      <c r="E80" s="15" t="n"/>
      <c r="F80" s="18" t="n"/>
      <c r="G80" s="18" t="n"/>
      <c r="H80" s="18" t="n"/>
      <c r="I80" s="39" t="n"/>
      <c r="J80" s="39" t="n"/>
      <c r="K80" s="39" t="n"/>
      <c r="L80" s="40">
        <f>IF(COUNTA(I80:K80)=0,"",SUM(I80:K80))</f>
        <v/>
      </c>
      <c r="M80" s="18" t="n"/>
      <c r="N80" s="21">
        <f>IFERROR(IF(OR(B80="",C80="",D80=""),"",IF(COUNTIFS($B$6:$B$205,B80,$C$6:$C$205,"&lt;"&amp;C80,$D$6:$D$205,"&gt;"&amp;D80)&gt;0,"Revisar kilometraje","")),"")</f>
        <v/>
      </c>
    </row>
    <row r="81" ht="24" customHeight="1">
      <c r="A81" s="15" t="n"/>
      <c r="B81" s="15" t="n"/>
      <c r="C81" s="38" t="n"/>
      <c r="D81" s="17" t="n"/>
      <c r="E81" s="15" t="n"/>
      <c r="F81" s="18" t="n"/>
      <c r="G81" s="18" t="n"/>
      <c r="H81" s="18" t="n"/>
      <c r="I81" s="39" t="n"/>
      <c r="J81" s="39" t="n"/>
      <c r="K81" s="39" t="n"/>
      <c r="L81" s="41">
        <f>IF(COUNTA(I81:K81)=0,"",SUM(I81:K81))</f>
        <v/>
      </c>
      <c r="M81" s="18" t="n"/>
      <c r="N81" s="23">
        <f>IFERROR(IF(OR(B81="",C81="",D81=""),"",IF(COUNTIFS($B$6:$B$205,B81,$C$6:$C$205,"&lt;"&amp;C81,$D$6:$D$205,"&gt;"&amp;D81)&gt;0,"Revisar kilometraje","")),"")</f>
        <v/>
      </c>
    </row>
    <row r="82" ht="24" customHeight="1">
      <c r="A82" s="15" t="n"/>
      <c r="B82" s="15" t="n"/>
      <c r="C82" s="38" t="n"/>
      <c r="D82" s="17" t="n"/>
      <c r="E82" s="15" t="n"/>
      <c r="F82" s="18" t="n"/>
      <c r="G82" s="18" t="n"/>
      <c r="H82" s="18" t="n"/>
      <c r="I82" s="39" t="n"/>
      <c r="J82" s="39" t="n"/>
      <c r="K82" s="39" t="n"/>
      <c r="L82" s="40">
        <f>IF(COUNTA(I82:K82)=0,"",SUM(I82:K82))</f>
        <v/>
      </c>
      <c r="M82" s="18" t="n"/>
      <c r="N82" s="21">
        <f>IFERROR(IF(OR(B82="",C82="",D82=""),"",IF(COUNTIFS($B$6:$B$205,B82,$C$6:$C$205,"&lt;"&amp;C82,$D$6:$D$205,"&gt;"&amp;D82)&gt;0,"Revisar kilometraje","")),"")</f>
        <v/>
      </c>
    </row>
    <row r="83" ht="24" customHeight="1">
      <c r="A83" s="15" t="n"/>
      <c r="B83" s="15" t="n"/>
      <c r="C83" s="38" t="n"/>
      <c r="D83" s="17" t="n"/>
      <c r="E83" s="15" t="n"/>
      <c r="F83" s="18" t="n"/>
      <c r="G83" s="18" t="n"/>
      <c r="H83" s="18" t="n"/>
      <c r="I83" s="39" t="n"/>
      <c r="J83" s="39" t="n"/>
      <c r="K83" s="39" t="n"/>
      <c r="L83" s="41">
        <f>IF(COUNTA(I83:K83)=0,"",SUM(I83:K83))</f>
        <v/>
      </c>
      <c r="M83" s="18" t="n"/>
      <c r="N83" s="23">
        <f>IFERROR(IF(OR(B83="",C83="",D83=""),"",IF(COUNTIFS($B$6:$B$205,B83,$C$6:$C$205,"&lt;"&amp;C83,$D$6:$D$205,"&gt;"&amp;D83)&gt;0,"Revisar kilometraje","")),"")</f>
        <v/>
      </c>
    </row>
    <row r="84" ht="24" customHeight="1">
      <c r="A84" s="15" t="n"/>
      <c r="B84" s="15" t="n"/>
      <c r="C84" s="38" t="n"/>
      <c r="D84" s="17" t="n"/>
      <c r="E84" s="15" t="n"/>
      <c r="F84" s="18" t="n"/>
      <c r="G84" s="18" t="n"/>
      <c r="H84" s="18" t="n"/>
      <c r="I84" s="39" t="n"/>
      <c r="J84" s="39" t="n"/>
      <c r="K84" s="39" t="n"/>
      <c r="L84" s="40">
        <f>IF(COUNTA(I84:K84)=0,"",SUM(I84:K84))</f>
        <v/>
      </c>
      <c r="M84" s="18" t="n"/>
      <c r="N84" s="21">
        <f>IFERROR(IF(OR(B84="",C84="",D84=""),"",IF(COUNTIFS($B$6:$B$205,B84,$C$6:$C$205,"&lt;"&amp;C84,$D$6:$D$205,"&gt;"&amp;D84)&gt;0,"Revisar kilometraje","")),"")</f>
        <v/>
      </c>
    </row>
    <row r="85" ht="24" customHeight="1">
      <c r="A85" s="15" t="n"/>
      <c r="B85" s="15" t="n"/>
      <c r="C85" s="38" t="n"/>
      <c r="D85" s="17" t="n"/>
      <c r="E85" s="15" t="n"/>
      <c r="F85" s="18" t="n"/>
      <c r="G85" s="18" t="n"/>
      <c r="H85" s="18" t="n"/>
      <c r="I85" s="39" t="n"/>
      <c r="J85" s="39" t="n"/>
      <c r="K85" s="39" t="n"/>
      <c r="L85" s="41">
        <f>IF(COUNTA(I85:K85)=0,"",SUM(I85:K85))</f>
        <v/>
      </c>
      <c r="M85" s="18" t="n"/>
      <c r="N85" s="23">
        <f>IFERROR(IF(OR(B85="",C85="",D85=""),"",IF(COUNTIFS($B$6:$B$205,B85,$C$6:$C$205,"&lt;"&amp;C85,$D$6:$D$205,"&gt;"&amp;D85)&gt;0,"Revisar kilometraje","")),"")</f>
        <v/>
      </c>
    </row>
    <row r="86" ht="24" customHeight="1">
      <c r="A86" s="15" t="n"/>
      <c r="B86" s="15" t="n"/>
      <c r="C86" s="38" t="n"/>
      <c r="D86" s="17" t="n"/>
      <c r="E86" s="15" t="n"/>
      <c r="F86" s="18" t="n"/>
      <c r="G86" s="18" t="n"/>
      <c r="H86" s="18" t="n"/>
      <c r="I86" s="39" t="n"/>
      <c r="J86" s="39" t="n"/>
      <c r="K86" s="39" t="n"/>
      <c r="L86" s="40">
        <f>IF(COUNTA(I86:K86)=0,"",SUM(I86:K86))</f>
        <v/>
      </c>
      <c r="M86" s="18" t="n"/>
      <c r="N86" s="21">
        <f>IFERROR(IF(OR(B86="",C86="",D86=""),"",IF(COUNTIFS($B$6:$B$205,B86,$C$6:$C$205,"&lt;"&amp;C86,$D$6:$D$205,"&gt;"&amp;D86)&gt;0,"Revisar kilometraje","")),"")</f>
        <v/>
      </c>
    </row>
    <row r="87" ht="24" customHeight="1">
      <c r="A87" s="15" t="n"/>
      <c r="B87" s="15" t="n"/>
      <c r="C87" s="38" t="n"/>
      <c r="D87" s="17" t="n"/>
      <c r="E87" s="15" t="n"/>
      <c r="F87" s="18" t="n"/>
      <c r="G87" s="18" t="n"/>
      <c r="H87" s="18" t="n"/>
      <c r="I87" s="39" t="n"/>
      <c r="J87" s="39" t="n"/>
      <c r="K87" s="39" t="n"/>
      <c r="L87" s="41">
        <f>IF(COUNTA(I87:K87)=0,"",SUM(I87:K87))</f>
        <v/>
      </c>
      <c r="M87" s="18" t="n"/>
      <c r="N87" s="23">
        <f>IFERROR(IF(OR(B87="",C87="",D87=""),"",IF(COUNTIFS($B$6:$B$205,B87,$C$6:$C$205,"&lt;"&amp;C87,$D$6:$D$205,"&gt;"&amp;D87)&gt;0,"Revisar kilometraje","")),"")</f>
        <v/>
      </c>
    </row>
    <row r="88" ht="24" customHeight="1">
      <c r="A88" s="15" t="n"/>
      <c r="B88" s="15" t="n"/>
      <c r="C88" s="38" t="n"/>
      <c r="D88" s="17" t="n"/>
      <c r="E88" s="15" t="n"/>
      <c r="F88" s="18" t="n"/>
      <c r="G88" s="18" t="n"/>
      <c r="H88" s="18" t="n"/>
      <c r="I88" s="39" t="n"/>
      <c r="J88" s="39" t="n"/>
      <c r="K88" s="39" t="n"/>
      <c r="L88" s="40">
        <f>IF(COUNTA(I88:K88)=0,"",SUM(I88:K88))</f>
        <v/>
      </c>
      <c r="M88" s="18" t="n"/>
      <c r="N88" s="21">
        <f>IFERROR(IF(OR(B88="",C88="",D88=""),"",IF(COUNTIFS($B$6:$B$205,B88,$C$6:$C$205,"&lt;"&amp;C88,$D$6:$D$205,"&gt;"&amp;D88)&gt;0,"Revisar kilometraje","")),"")</f>
        <v/>
      </c>
    </row>
    <row r="89" ht="24" customHeight="1">
      <c r="A89" s="15" t="n"/>
      <c r="B89" s="15" t="n"/>
      <c r="C89" s="38" t="n"/>
      <c r="D89" s="17" t="n"/>
      <c r="E89" s="15" t="n"/>
      <c r="F89" s="18" t="n"/>
      <c r="G89" s="18" t="n"/>
      <c r="H89" s="18" t="n"/>
      <c r="I89" s="39" t="n"/>
      <c r="J89" s="39" t="n"/>
      <c r="K89" s="39" t="n"/>
      <c r="L89" s="41">
        <f>IF(COUNTA(I89:K89)=0,"",SUM(I89:K89))</f>
        <v/>
      </c>
      <c r="M89" s="18" t="n"/>
      <c r="N89" s="23">
        <f>IFERROR(IF(OR(B89="",C89="",D89=""),"",IF(COUNTIFS($B$6:$B$205,B89,$C$6:$C$205,"&lt;"&amp;C89,$D$6:$D$205,"&gt;"&amp;D89)&gt;0,"Revisar kilometraje","")),"")</f>
        <v/>
      </c>
    </row>
    <row r="90" ht="24" customHeight="1">
      <c r="A90" s="15" t="n"/>
      <c r="B90" s="15" t="n"/>
      <c r="C90" s="38" t="n"/>
      <c r="D90" s="17" t="n"/>
      <c r="E90" s="15" t="n"/>
      <c r="F90" s="18" t="n"/>
      <c r="G90" s="18" t="n"/>
      <c r="H90" s="18" t="n"/>
      <c r="I90" s="39" t="n"/>
      <c r="J90" s="39" t="n"/>
      <c r="K90" s="39" t="n"/>
      <c r="L90" s="40">
        <f>IF(COUNTA(I90:K90)=0,"",SUM(I90:K90))</f>
        <v/>
      </c>
      <c r="M90" s="18" t="n"/>
      <c r="N90" s="21">
        <f>IFERROR(IF(OR(B90="",C90="",D90=""),"",IF(COUNTIFS($B$6:$B$205,B90,$C$6:$C$205,"&lt;"&amp;C90,$D$6:$D$205,"&gt;"&amp;D90)&gt;0,"Revisar kilometraje","")),"")</f>
        <v/>
      </c>
    </row>
    <row r="91" ht="24" customHeight="1">
      <c r="A91" s="15" t="n"/>
      <c r="B91" s="15" t="n"/>
      <c r="C91" s="38" t="n"/>
      <c r="D91" s="17" t="n"/>
      <c r="E91" s="15" t="n"/>
      <c r="F91" s="18" t="n"/>
      <c r="G91" s="18" t="n"/>
      <c r="H91" s="18" t="n"/>
      <c r="I91" s="39" t="n"/>
      <c r="J91" s="39" t="n"/>
      <c r="K91" s="39" t="n"/>
      <c r="L91" s="41">
        <f>IF(COUNTA(I91:K91)=0,"",SUM(I91:K91))</f>
        <v/>
      </c>
      <c r="M91" s="18" t="n"/>
      <c r="N91" s="23">
        <f>IFERROR(IF(OR(B91="",C91="",D91=""),"",IF(COUNTIFS($B$6:$B$205,B91,$C$6:$C$205,"&lt;"&amp;C91,$D$6:$D$205,"&gt;"&amp;D91)&gt;0,"Revisar kilometraje","")),"")</f>
        <v/>
      </c>
    </row>
    <row r="92" ht="24" customHeight="1">
      <c r="A92" s="15" t="n"/>
      <c r="B92" s="15" t="n"/>
      <c r="C92" s="38" t="n"/>
      <c r="D92" s="17" t="n"/>
      <c r="E92" s="15" t="n"/>
      <c r="F92" s="18" t="n"/>
      <c r="G92" s="18" t="n"/>
      <c r="H92" s="18" t="n"/>
      <c r="I92" s="39" t="n"/>
      <c r="J92" s="39" t="n"/>
      <c r="K92" s="39" t="n"/>
      <c r="L92" s="40">
        <f>IF(COUNTA(I92:K92)=0,"",SUM(I92:K92))</f>
        <v/>
      </c>
      <c r="M92" s="18" t="n"/>
      <c r="N92" s="21">
        <f>IFERROR(IF(OR(B92="",C92="",D92=""),"",IF(COUNTIFS($B$6:$B$205,B92,$C$6:$C$205,"&lt;"&amp;C92,$D$6:$D$205,"&gt;"&amp;D92)&gt;0,"Revisar kilometraje","")),"")</f>
        <v/>
      </c>
    </row>
    <row r="93" ht="24" customHeight="1">
      <c r="A93" s="15" t="n"/>
      <c r="B93" s="15" t="n"/>
      <c r="C93" s="38" t="n"/>
      <c r="D93" s="17" t="n"/>
      <c r="E93" s="15" t="n"/>
      <c r="F93" s="18" t="n"/>
      <c r="G93" s="18" t="n"/>
      <c r="H93" s="18" t="n"/>
      <c r="I93" s="39" t="n"/>
      <c r="J93" s="39" t="n"/>
      <c r="K93" s="39" t="n"/>
      <c r="L93" s="41">
        <f>IF(COUNTA(I93:K93)=0,"",SUM(I93:K93))</f>
        <v/>
      </c>
      <c r="M93" s="18" t="n"/>
      <c r="N93" s="23">
        <f>IFERROR(IF(OR(B93="",C93="",D93=""),"",IF(COUNTIFS($B$6:$B$205,B93,$C$6:$C$205,"&lt;"&amp;C93,$D$6:$D$205,"&gt;"&amp;D93)&gt;0,"Revisar kilometraje","")),"")</f>
        <v/>
      </c>
    </row>
    <row r="94" ht="24" customHeight="1">
      <c r="A94" s="15" t="n"/>
      <c r="B94" s="15" t="n"/>
      <c r="C94" s="38" t="n"/>
      <c r="D94" s="17" t="n"/>
      <c r="E94" s="15" t="n"/>
      <c r="F94" s="18" t="n"/>
      <c r="G94" s="18" t="n"/>
      <c r="H94" s="18" t="n"/>
      <c r="I94" s="39" t="n"/>
      <c r="J94" s="39" t="n"/>
      <c r="K94" s="39" t="n"/>
      <c r="L94" s="40">
        <f>IF(COUNTA(I94:K94)=0,"",SUM(I94:K94))</f>
        <v/>
      </c>
      <c r="M94" s="18" t="n"/>
      <c r="N94" s="21">
        <f>IFERROR(IF(OR(B94="",C94="",D94=""),"",IF(COUNTIFS($B$6:$B$205,B94,$C$6:$C$205,"&lt;"&amp;C94,$D$6:$D$205,"&gt;"&amp;D94)&gt;0,"Revisar kilometraje","")),"")</f>
        <v/>
      </c>
    </row>
    <row r="95" ht="24" customHeight="1">
      <c r="A95" s="15" t="n"/>
      <c r="B95" s="15" t="n"/>
      <c r="C95" s="38" t="n"/>
      <c r="D95" s="17" t="n"/>
      <c r="E95" s="15" t="n"/>
      <c r="F95" s="18" t="n"/>
      <c r="G95" s="18" t="n"/>
      <c r="H95" s="18" t="n"/>
      <c r="I95" s="39" t="n"/>
      <c r="J95" s="39" t="n"/>
      <c r="K95" s="39" t="n"/>
      <c r="L95" s="41">
        <f>IF(COUNTA(I95:K95)=0,"",SUM(I95:K95))</f>
        <v/>
      </c>
      <c r="M95" s="18" t="n"/>
      <c r="N95" s="23">
        <f>IFERROR(IF(OR(B95="",C95="",D95=""),"",IF(COUNTIFS($B$6:$B$205,B95,$C$6:$C$205,"&lt;"&amp;C95,$D$6:$D$205,"&gt;"&amp;D95)&gt;0,"Revisar kilometraje","")),"")</f>
        <v/>
      </c>
    </row>
    <row r="96" ht="24" customHeight="1">
      <c r="A96" s="15" t="n"/>
      <c r="B96" s="15" t="n"/>
      <c r="C96" s="38" t="n"/>
      <c r="D96" s="17" t="n"/>
      <c r="E96" s="15" t="n"/>
      <c r="F96" s="18" t="n"/>
      <c r="G96" s="18" t="n"/>
      <c r="H96" s="18" t="n"/>
      <c r="I96" s="39" t="n"/>
      <c r="J96" s="39" t="n"/>
      <c r="K96" s="39" t="n"/>
      <c r="L96" s="40">
        <f>IF(COUNTA(I96:K96)=0,"",SUM(I96:K96))</f>
        <v/>
      </c>
      <c r="M96" s="18" t="n"/>
      <c r="N96" s="21">
        <f>IFERROR(IF(OR(B96="",C96="",D96=""),"",IF(COUNTIFS($B$6:$B$205,B96,$C$6:$C$205,"&lt;"&amp;C96,$D$6:$D$205,"&gt;"&amp;D96)&gt;0,"Revisar kilometraje","")),"")</f>
        <v/>
      </c>
    </row>
    <row r="97" ht="24" customHeight="1">
      <c r="A97" s="15" t="n"/>
      <c r="B97" s="15" t="n"/>
      <c r="C97" s="38" t="n"/>
      <c r="D97" s="17" t="n"/>
      <c r="E97" s="15" t="n"/>
      <c r="F97" s="18" t="n"/>
      <c r="G97" s="18" t="n"/>
      <c r="H97" s="18" t="n"/>
      <c r="I97" s="39" t="n"/>
      <c r="J97" s="39" t="n"/>
      <c r="K97" s="39" t="n"/>
      <c r="L97" s="41">
        <f>IF(COUNTA(I97:K97)=0,"",SUM(I97:K97))</f>
        <v/>
      </c>
      <c r="M97" s="18" t="n"/>
      <c r="N97" s="23">
        <f>IFERROR(IF(OR(B97="",C97="",D97=""),"",IF(COUNTIFS($B$6:$B$205,B97,$C$6:$C$205,"&lt;"&amp;C97,$D$6:$D$205,"&gt;"&amp;D97)&gt;0,"Revisar kilometraje","")),"")</f>
        <v/>
      </c>
    </row>
    <row r="98" ht="24" customHeight="1">
      <c r="A98" s="15" t="n"/>
      <c r="B98" s="15" t="n"/>
      <c r="C98" s="38" t="n"/>
      <c r="D98" s="17" t="n"/>
      <c r="E98" s="15" t="n"/>
      <c r="F98" s="18" t="n"/>
      <c r="G98" s="18" t="n"/>
      <c r="H98" s="18" t="n"/>
      <c r="I98" s="39" t="n"/>
      <c r="J98" s="39" t="n"/>
      <c r="K98" s="39" t="n"/>
      <c r="L98" s="40">
        <f>IF(COUNTA(I98:K98)=0,"",SUM(I98:K98))</f>
        <v/>
      </c>
      <c r="M98" s="18" t="n"/>
      <c r="N98" s="21">
        <f>IFERROR(IF(OR(B98="",C98="",D98=""),"",IF(COUNTIFS($B$6:$B$205,B98,$C$6:$C$205,"&lt;"&amp;C98,$D$6:$D$205,"&gt;"&amp;D98)&gt;0,"Revisar kilometraje","")),"")</f>
        <v/>
      </c>
    </row>
    <row r="99" ht="24" customHeight="1">
      <c r="A99" s="15" t="n"/>
      <c r="B99" s="15" t="n"/>
      <c r="C99" s="38" t="n"/>
      <c r="D99" s="17" t="n"/>
      <c r="E99" s="15" t="n"/>
      <c r="F99" s="18" t="n"/>
      <c r="G99" s="18" t="n"/>
      <c r="H99" s="18" t="n"/>
      <c r="I99" s="39" t="n"/>
      <c r="J99" s="39" t="n"/>
      <c r="K99" s="39" t="n"/>
      <c r="L99" s="41">
        <f>IF(COUNTA(I99:K99)=0,"",SUM(I99:K99))</f>
        <v/>
      </c>
      <c r="M99" s="18" t="n"/>
      <c r="N99" s="23">
        <f>IFERROR(IF(OR(B99="",C99="",D99=""),"",IF(COUNTIFS($B$6:$B$205,B99,$C$6:$C$205,"&lt;"&amp;C99,$D$6:$D$205,"&gt;"&amp;D99)&gt;0,"Revisar kilometraje","")),"")</f>
        <v/>
      </c>
    </row>
    <row r="100" ht="24" customHeight="1">
      <c r="A100" s="15" t="n"/>
      <c r="B100" s="15" t="n"/>
      <c r="C100" s="38" t="n"/>
      <c r="D100" s="17" t="n"/>
      <c r="E100" s="15" t="n"/>
      <c r="F100" s="18" t="n"/>
      <c r="G100" s="18" t="n"/>
      <c r="H100" s="18" t="n"/>
      <c r="I100" s="39" t="n"/>
      <c r="J100" s="39" t="n"/>
      <c r="K100" s="39" t="n"/>
      <c r="L100" s="40">
        <f>IF(COUNTA(I100:K100)=0,"",SUM(I100:K100))</f>
        <v/>
      </c>
      <c r="M100" s="18" t="n"/>
      <c r="N100" s="21">
        <f>IFERROR(IF(OR(B100="",C100="",D100=""),"",IF(COUNTIFS($B$6:$B$205,B100,$C$6:$C$205,"&lt;"&amp;C100,$D$6:$D$205,"&gt;"&amp;D100)&gt;0,"Revisar kilometraje","")),"")</f>
        <v/>
      </c>
    </row>
    <row r="101" ht="24" customHeight="1">
      <c r="A101" s="15" t="n"/>
      <c r="B101" s="15" t="n"/>
      <c r="C101" s="38" t="n"/>
      <c r="D101" s="17" t="n"/>
      <c r="E101" s="15" t="n"/>
      <c r="F101" s="18" t="n"/>
      <c r="G101" s="18" t="n"/>
      <c r="H101" s="18" t="n"/>
      <c r="I101" s="39" t="n"/>
      <c r="J101" s="39" t="n"/>
      <c r="K101" s="39" t="n"/>
      <c r="L101" s="41">
        <f>IF(COUNTA(I101:K101)=0,"",SUM(I101:K101))</f>
        <v/>
      </c>
      <c r="M101" s="18" t="n"/>
      <c r="N101" s="23">
        <f>IFERROR(IF(OR(B101="",C101="",D101=""),"",IF(COUNTIFS($B$6:$B$205,B101,$C$6:$C$205,"&lt;"&amp;C101,$D$6:$D$205,"&gt;"&amp;D101)&gt;0,"Revisar kilometraje","")),"")</f>
        <v/>
      </c>
    </row>
    <row r="102" ht="24" customHeight="1">
      <c r="A102" s="15" t="n"/>
      <c r="B102" s="15" t="n"/>
      <c r="C102" s="38" t="n"/>
      <c r="D102" s="17" t="n"/>
      <c r="E102" s="15" t="n"/>
      <c r="F102" s="18" t="n"/>
      <c r="G102" s="18" t="n"/>
      <c r="H102" s="18" t="n"/>
      <c r="I102" s="39" t="n"/>
      <c r="J102" s="39" t="n"/>
      <c r="K102" s="39" t="n"/>
      <c r="L102" s="40">
        <f>IF(COUNTA(I102:K102)=0,"",SUM(I102:K102))</f>
        <v/>
      </c>
      <c r="M102" s="18" t="n"/>
      <c r="N102" s="21">
        <f>IFERROR(IF(OR(B102="",C102="",D102=""),"",IF(COUNTIFS($B$6:$B$205,B102,$C$6:$C$205,"&lt;"&amp;C102,$D$6:$D$205,"&gt;"&amp;D102)&gt;0,"Revisar kilometraje","")),"")</f>
        <v/>
      </c>
    </row>
    <row r="103" ht="24" customHeight="1">
      <c r="A103" s="15" t="n"/>
      <c r="B103" s="15" t="n"/>
      <c r="C103" s="38" t="n"/>
      <c r="D103" s="17" t="n"/>
      <c r="E103" s="15" t="n"/>
      <c r="F103" s="18" t="n"/>
      <c r="G103" s="18" t="n"/>
      <c r="H103" s="18" t="n"/>
      <c r="I103" s="39" t="n"/>
      <c r="J103" s="39" t="n"/>
      <c r="K103" s="39" t="n"/>
      <c r="L103" s="41">
        <f>IF(COUNTA(I103:K103)=0,"",SUM(I103:K103))</f>
        <v/>
      </c>
      <c r="M103" s="18" t="n"/>
      <c r="N103" s="23">
        <f>IFERROR(IF(OR(B103="",C103="",D103=""),"",IF(COUNTIFS($B$6:$B$205,B103,$C$6:$C$205,"&lt;"&amp;C103,$D$6:$D$205,"&gt;"&amp;D103)&gt;0,"Revisar kilometraje","")),"")</f>
        <v/>
      </c>
    </row>
    <row r="104" ht="24" customHeight="1">
      <c r="A104" s="15" t="n"/>
      <c r="B104" s="15" t="n"/>
      <c r="C104" s="38" t="n"/>
      <c r="D104" s="17" t="n"/>
      <c r="E104" s="15" t="n"/>
      <c r="F104" s="18" t="n"/>
      <c r="G104" s="18" t="n"/>
      <c r="H104" s="18" t="n"/>
      <c r="I104" s="39" t="n"/>
      <c r="J104" s="39" t="n"/>
      <c r="K104" s="39" t="n"/>
      <c r="L104" s="40">
        <f>IF(COUNTA(I104:K104)=0,"",SUM(I104:K104))</f>
        <v/>
      </c>
      <c r="M104" s="18" t="n"/>
      <c r="N104" s="21">
        <f>IFERROR(IF(OR(B104="",C104="",D104=""),"",IF(COUNTIFS($B$6:$B$205,B104,$C$6:$C$205,"&lt;"&amp;C104,$D$6:$D$205,"&gt;"&amp;D104)&gt;0,"Revisar kilometraje","")),"")</f>
        <v/>
      </c>
    </row>
    <row r="105" ht="24" customHeight="1">
      <c r="A105" s="15" t="n"/>
      <c r="B105" s="15" t="n"/>
      <c r="C105" s="38" t="n"/>
      <c r="D105" s="17" t="n"/>
      <c r="E105" s="15" t="n"/>
      <c r="F105" s="18" t="n"/>
      <c r="G105" s="18" t="n"/>
      <c r="H105" s="18" t="n"/>
      <c r="I105" s="39" t="n"/>
      <c r="J105" s="39" t="n"/>
      <c r="K105" s="39" t="n"/>
      <c r="L105" s="41">
        <f>IF(COUNTA(I105:K105)=0,"",SUM(I105:K105))</f>
        <v/>
      </c>
      <c r="M105" s="18" t="n"/>
      <c r="N105" s="23">
        <f>IFERROR(IF(OR(B105="",C105="",D105=""),"",IF(COUNTIFS($B$6:$B$205,B105,$C$6:$C$205,"&lt;"&amp;C105,$D$6:$D$205,"&gt;"&amp;D105)&gt;0,"Revisar kilometraje","")),"")</f>
        <v/>
      </c>
    </row>
    <row r="106" ht="24" customHeight="1">
      <c r="A106" s="15" t="n"/>
      <c r="B106" s="15" t="n"/>
      <c r="C106" s="38" t="n"/>
      <c r="D106" s="17" t="n"/>
      <c r="E106" s="15" t="n"/>
      <c r="F106" s="18" t="n"/>
      <c r="G106" s="18" t="n"/>
      <c r="H106" s="18" t="n"/>
      <c r="I106" s="39" t="n"/>
      <c r="J106" s="39" t="n"/>
      <c r="K106" s="39" t="n"/>
      <c r="L106" s="40">
        <f>IF(COUNTA(I106:K106)=0,"",SUM(I106:K106))</f>
        <v/>
      </c>
      <c r="M106" s="18" t="n"/>
      <c r="N106" s="21">
        <f>IFERROR(IF(OR(B106="",C106="",D106=""),"",IF(COUNTIFS($B$6:$B$205,B106,$C$6:$C$205,"&lt;"&amp;C106,$D$6:$D$205,"&gt;"&amp;D106)&gt;0,"Revisar kilometraje","")),"")</f>
        <v/>
      </c>
    </row>
    <row r="107" ht="24" customHeight="1">
      <c r="A107" s="15" t="n"/>
      <c r="B107" s="15" t="n"/>
      <c r="C107" s="38" t="n"/>
      <c r="D107" s="17" t="n"/>
      <c r="E107" s="15" t="n"/>
      <c r="F107" s="18" t="n"/>
      <c r="G107" s="18" t="n"/>
      <c r="H107" s="18" t="n"/>
      <c r="I107" s="39" t="n"/>
      <c r="J107" s="39" t="n"/>
      <c r="K107" s="39" t="n"/>
      <c r="L107" s="41">
        <f>IF(COUNTA(I107:K107)=0,"",SUM(I107:K107))</f>
        <v/>
      </c>
      <c r="M107" s="18" t="n"/>
      <c r="N107" s="23">
        <f>IFERROR(IF(OR(B107="",C107="",D107=""),"",IF(COUNTIFS($B$6:$B$205,B107,$C$6:$C$205,"&lt;"&amp;C107,$D$6:$D$205,"&gt;"&amp;D107)&gt;0,"Revisar kilometraje","")),"")</f>
        <v/>
      </c>
    </row>
    <row r="108" ht="24" customHeight="1">
      <c r="A108" s="15" t="n"/>
      <c r="B108" s="15" t="n"/>
      <c r="C108" s="38" t="n"/>
      <c r="D108" s="17" t="n"/>
      <c r="E108" s="15" t="n"/>
      <c r="F108" s="18" t="n"/>
      <c r="G108" s="18" t="n"/>
      <c r="H108" s="18" t="n"/>
      <c r="I108" s="39" t="n"/>
      <c r="J108" s="39" t="n"/>
      <c r="K108" s="39" t="n"/>
      <c r="L108" s="40">
        <f>IF(COUNTA(I108:K108)=0,"",SUM(I108:K108))</f>
        <v/>
      </c>
      <c r="M108" s="18" t="n"/>
      <c r="N108" s="21">
        <f>IFERROR(IF(OR(B108="",C108="",D108=""),"",IF(COUNTIFS($B$6:$B$205,B108,$C$6:$C$205,"&lt;"&amp;C108,$D$6:$D$205,"&gt;"&amp;D108)&gt;0,"Revisar kilometraje","")),"")</f>
        <v/>
      </c>
    </row>
    <row r="109" ht="24" customHeight="1">
      <c r="A109" s="15" t="n"/>
      <c r="B109" s="15" t="n"/>
      <c r="C109" s="38" t="n"/>
      <c r="D109" s="17" t="n"/>
      <c r="E109" s="15" t="n"/>
      <c r="F109" s="18" t="n"/>
      <c r="G109" s="18" t="n"/>
      <c r="H109" s="18" t="n"/>
      <c r="I109" s="39" t="n"/>
      <c r="J109" s="39" t="n"/>
      <c r="K109" s="39" t="n"/>
      <c r="L109" s="41">
        <f>IF(COUNTA(I109:K109)=0,"",SUM(I109:K109))</f>
        <v/>
      </c>
      <c r="M109" s="18" t="n"/>
      <c r="N109" s="23">
        <f>IFERROR(IF(OR(B109="",C109="",D109=""),"",IF(COUNTIFS($B$6:$B$205,B109,$C$6:$C$205,"&lt;"&amp;C109,$D$6:$D$205,"&gt;"&amp;D109)&gt;0,"Revisar kilometraje","")),"")</f>
        <v/>
      </c>
    </row>
    <row r="110" ht="24" customHeight="1">
      <c r="A110" s="15" t="n"/>
      <c r="B110" s="15" t="n"/>
      <c r="C110" s="38" t="n"/>
      <c r="D110" s="17" t="n"/>
      <c r="E110" s="15" t="n"/>
      <c r="F110" s="18" t="n"/>
      <c r="G110" s="18" t="n"/>
      <c r="H110" s="18" t="n"/>
      <c r="I110" s="39" t="n"/>
      <c r="J110" s="39" t="n"/>
      <c r="K110" s="39" t="n"/>
      <c r="L110" s="40">
        <f>IF(COUNTA(I110:K110)=0,"",SUM(I110:K110))</f>
        <v/>
      </c>
      <c r="M110" s="18" t="n"/>
      <c r="N110" s="21">
        <f>IFERROR(IF(OR(B110="",C110="",D110=""),"",IF(COUNTIFS($B$6:$B$205,B110,$C$6:$C$205,"&lt;"&amp;C110,$D$6:$D$205,"&gt;"&amp;D110)&gt;0,"Revisar kilometraje","")),"")</f>
        <v/>
      </c>
    </row>
    <row r="111" ht="24" customHeight="1">
      <c r="A111" s="15" t="n"/>
      <c r="B111" s="15" t="n"/>
      <c r="C111" s="38" t="n"/>
      <c r="D111" s="17" t="n"/>
      <c r="E111" s="15" t="n"/>
      <c r="F111" s="18" t="n"/>
      <c r="G111" s="18" t="n"/>
      <c r="H111" s="18" t="n"/>
      <c r="I111" s="39" t="n"/>
      <c r="J111" s="39" t="n"/>
      <c r="K111" s="39" t="n"/>
      <c r="L111" s="41">
        <f>IF(COUNTA(I111:K111)=0,"",SUM(I111:K111))</f>
        <v/>
      </c>
      <c r="M111" s="18" t="n"/>
      <c r="N111" s="23">
        <f>IFERROR(IF(OR(B111="",C111="",D111=""),"",IF(COUNTIFS($B$6:$B$205,B111,$C$6:$C$205,"&lt;"&amp;C111,$D$6:$D$205,"&gt;"&amp;D111)&gt;0,"Revisar kilometraje","")),"")</f>
        <v/>
      </c>
    </row>
    <row r="112" ht="24" customHeight="1">
      <c r="A112" s="15" t="n"/>
      <c r="B112" s="15" t="n"/>
      <c r="C112" s="38" t="n"/>
      <c r="D112" s="17" t="n"/>
      <c r="E112" s="15" t="n"/>
      <c r="F112" s="18" t="n"/>
      <c r="G112" s="18" t="n"/>
      <c r="H112" s="18" t="n"/>
      <c r="I112" s="39" t="n"/>
      <c r="J112" s="39" t="n"/>
      <c r="K112" s="39" t="n"/>
      <c r="L112" s="40">
        <f>IF(COUNTA(I112:K112)=0,"",SUM(I112:K112))</f>
        <v/>
      </c>
      <c r="M112" s="18" t="n"/>
      <c r="N112" s="21">
        <f>IFERROR(IF(OR(B112="",C112="",D112=""),"",IF(COUNTIFS($B$6:$B$205,B112,$C$6:$C$205,"&lt;"&amp;C112,$D$6:$D$205,"&gt;"&amp;D112)&gt;0,"Revisar kilometraje","")),"")</f>
        <v/>
      </c>
    </row>
    <row r="113" ht="24" customHeight="1">
      <c r="A113" s="15" t="n"/>
      <c r="B113" s="15" t="n"/>
      <c r="C113" s="38" t="n"/>
      <c r="D113" s="17" t="n"/>
      <c r="E113" s="15" t="n"/>
      <c r="F113" s="18" t="n"/>
      <c r="G113" s="18" t="n"/>
      <c r="H113" s="18" t="n"/>
      <c r="I113" s="39" t="n"/>
      <c r="J113" s="39" t="n"/>
      <c r="K113" s="39" t="n"/>
      <c r="L113" s="41">
        <f>IF(COUNTA(I113:K113)=0,"",SUM(I113:K113))</f>
        <v/>
      </c>
      <c r="M113" s="18" t="n"/>
      <c r="N113" s="23">
        <f>IFERROR(IF(OR(B113="",C113="",D113=""),"",IF(COUNTIFS($B$6:$B$205,B113,$C$6:$C$205,"&lt;"&amp;C113,$D$6:$D$205,"&gt;"&amp;D113)&gt;0,"Revisar kilometraje","")),"")</f>
        <v/>
      </c>
    </row>
    <row r="114" ht="24" customHeight="1">
      <c r="A114" s="15" t="n"/>
      <c r="B114" s="15" t="n"/>
      <c r="C114" s="38" t="n"/>
      <c r="D114" s="17" t="n"/>
      <c r="E114" s="15" t="n"/>
      <c r="F114" s="18" t="n"/>
      <c r="G114" s="18" t="n"/>
      <c r="H114" s="18" t="n"/>
      <c r="I114" s="39" t="n"/>
      <c r="J114" s="39" t="n"/>
      <c r="K114" s="39" t="n"/>
      <c r="L114" s="40">
        <f>IF(COUNTA(I114:K114)=0,"",SUM(I114:K114))</f>
        <v/>
      </c>
      <c r="M114" s="18" t="n"/>
      <c r="N114" s="21">
        <f>IFERROR(IF(OR(B114="",C114="",D114=""),"",IF(COUNTIFS($B$6:$B$205,B114,$C$6:$C$205,"&lt;"&amp;C114,$D$6:$D$205,"&gt;"&amp;D114)&gt;0,"Revisar kilometraje","")),"")</f>
        <v/>
      </c>
    </row>
    <row r="115" ht="24" customHeight="1">
      <c r="A115" s="15" t="n"/>
      <c r="B115" s="15" t="n"/>
      <c r="C115" s="38" t="n"/>
      <c r="D115" s="17" t="n"/>
      <c r="E115" s="15" t="n"/>
      <c r="F115" s="18" t="n"/>
      <c r="G115" s="18" t="n"/>
      <c r="H115" s="18" t="n"/>
      <c r="I115" s="39" t="n"/>
      <c r="J115" s="39" t="n"/>
      <c r="K115" s="39" t="n"/>
      <c r="L115" s="41">
        <f>IF(COUNTA(I115:K115)=0,"",SUM(I115:K115))</f>
        <v/>
      </c>
      <c r="M115" s="18" t="n"/>
      <c r="N115" s="23">
        <f>IFERROR(IF(OR(B115="",C115="",D115=""),"",IF(COUNTIFS($B$6:$B$205,B115,$C$6:$C$205,"&lt;"&amp;C115,$D$6:$D$205,"&gt;"&amp;D115)&gt;0,"Revisar kilometraje","")),"")</f>
        <v/>
      </c>
    </row>
    <row r="116" ht="24" customHeight="1">
      <c r="A116" s="15" t="n"/>
      <c r="B116" s="15" t="n"/>
      <c r="C116" s="38" t="n"/>
      <c r="D116" s="17" t="n"/>
      <c r="E116" s="15" t="n"/>
      <c r="F116" s="18" t="n"/>
      <c r="G116" s="18" t="n"/>
      <c r="H116" s="18" t="n"/>
      <c r="I116" s="39" t="n"/>
      <c r="J116" s="39" t="n"/>
      <c r="K116" s="39" t="n"/>
      <c r="L116" s="40">
        <f>IF(COUNTA(I116:K116)=0,"",SUM(I116:K116))</f>
        <v/>
      </c>
      <c r="M116" s="18" t="n"/>
      <c r="N116" s="21">
        <f>IFERROR(IF(OR(B116="",C116="",D116=""),"",IF(COUNTIFS($B$6:$B$205,B116,$C$6:$C$205,"&lt;"&amp;C116,$D$6:$D$205,"&gt;"&amp;D116)&gt;0,"Revisar kilometraje","")),"")</f>
        <v/>
      </c>
    </row>
    <row r="117" ht="24" customHeight="1">
      <c r="A117" s="15" t="n"/>
      <c r="B117" s="15" t="n"/>
      <c r="C117" s="38" t="n"/>
      <c r="D117" s="17" t="n"/>
      <c r="E117" s="15" t="n"/>
      <c r="F117" s="18" t="n"/>
      <c r="G117" s="18" t="n"/>
      <c r="H117" s="18" t="n"/>
      <c r="I117" s="39" t="n"/>
      <c r="J117" s="39" t="n"/>
      <c r="K117" s="39" t="n"/>
      <c r="L117" s="41">
        <f>IF(COUNTA(I117:K117)=0,"",SUM(I117:K117))</f>
        <v/>
      </c>
      <c r="M117" s="18" t="n"/>
      <c r="N117" s="23">
        <f>IFERROR(IF(OR(B117="",C117="",D117=""),"",IF(COUNTIFS($B$6:$B$205,B117,$C$6:$C$205,"&lt;"&amp;C117,$D$6:$D$205,"&gt;"&amp;D117)&gt;0,"Revisar kilometraje","")),"")</f>
        <v/>
      </c>
    </row>
    <row r="118" ht="24" customHeight="1">
      <c r="A118" s="15" t="n"/>
      <c r="B118" s="15" t="n"/>
      <c r="C118" s="38" t="n"/>
      <c r="D118" s="17" t="n"/>
      <c r="E118" s="15" t="n"/>
      <c r="F118" s="18" t="n"/>
      <c r="G118" s="18" t="n"/>
      <c r="H118" s="18" t="n"/>
      <c r="I118" s="39" t="n"/>
      <c r="J118" s="39" t="n"/>
      <c r="K118" s="39" t="n"/>
      <c r="L118" s="40">
        <f>IF(COUNTA(I118:K118)=0,"",SUM(I118:K118))</f>
        <v/>
      </c>
      <c r="M118" s="18" t="n"/>
      <c r="N118" s="21">
        <f>IFERROR(IF(OR(B118="",C118="",D118=""),"",IF(COUNTIFS($B$6:$B$205,B118,$C$6:$C$205,"&lt;"&amp;C118,$D$6:$D$205,"&gt;"&amp;D118)&gt;0,"Revisar kilometraje","")),"")</f>
        <v/>
      </c>
    </row>
    <row r="119" ht="24" customHeight="1">
      <c r="A119" s="15" t="n"/>
      <c r="B119" s="15" t="n"/>
      <c r="C119" s="38" t="n"/>
      <c r="D119" s="17" t="n"/>
      <c r="E119" s="15" t="n"/>
      <c r="F119" s="18" t="n"/>
      <c r="G119" s="18" t="n"/>
      <c r="H119" s="18" t="n"/>
      <c r="I119" s="39" t="n"/>
      <c r="J119" s="39" t="n"/>
      <c r="K119" s="39" t="n"/>
      <c r="L119" s="41">
        <f>IF(COUNTA(I119:K119)=0,"",SUM(I119:K119))</f>
        <v/>
      </c>
      <c r="M119" s="18" t="n"/>
      <c r="N119" s="23">
        <f>IFERROR(IF(OR(B119="",C119="",D119=""),"",IF(COUNTIFS($B$6:$B$205,B119,$C$6:$C$205,"&lt;"&amp;C119,$D$6:$D$205,"&gt;"&amp;D119)&gt;0,"Revisar kilometraje","")),"")</f>
        <v/>
      </c>
    </row>
    <row r="120" ht="24" customHeight="1">
      <c r="A120" s="15" t="n"/>
      <c r="B120" s="15" t="n"/>
      <c r="C120" s="38" t="n"/>
      <c r="D120" s="17" t="n"/>
      <c r="E120" s="15" t="n"/>
      <c r="F120" s="18" t="n"/>
      <c r="G120" s="18" t="n"/>
      <c r="H120" s="18" t="n"/>
      <c r="I120" s="39" t="n"/>
      <c r="J120" s="39" t="n"/>
      <c r="K120" s="39" t="n"/>
      <c r="L120" s="40">
        <f>IF(COUNTA(I120:K120)=0,"",SUM(I120:K120))</f>
        <v/>
      </c>
      <c r="M120" s="18" t="n"/>
      <c r="N120" s="21">
        <f>IFERROR(IF(OR(B120="",C120="",D120=""),"",IF(COUNTIFS($B$6:$B$205,B120,$C$6:$C$205,"&lt;"&amp;C120,$D$6:$D$205,"&gt;"&amp;D120)&gt;0,"Revisar kilometraje","")),"")</f>
        <v/>
      </c>
    </row>
    <row r="121" ht="24" customHeight="1">
      <c r="A121" s="15" t="n"/>
      <c r="B121" s="15" t="n"/>
      <c r="C121" s="38" t="n"/>
      <c r="D121" s="17" t="n"/>
      <c r="E121" s="15" t="n"/>
      <c r="F121" s="18" t="n"/>
      <c r="G121" s="18" t="n"/>
      <c r="H121" s="18" t="n"/>
      <c r="I121" s="39" t="n"/>
      <c r="J121" s="39" t="n"/>
      <c r="K121" s="39" t="n"/>
      <c r="L121" s="41">
        <f>IF(COUNTA(I121:K121)=0,"",SUM(I121:K121))</f>
        <v/>
      </c>
      <c r="M121" s="18" t="n"/>
      <c r="N121" s="23">
        <f>IFERROR(IF(OR(B121="",C121="",D121=""),"",IF(COUNTIFS($B$6:$B$205,B121,$C$6:$C$205,"&lt;"&amp;C121,$D$6:$D$205,"&gt;"&amp;D121)&gt;0,"Revisar kilometraje","")),"")</f>
        <v/>
      </c>
    </row>
    <row r="122" ht="24" customHeight="1">
      <c r="A122" s="15" t="n"/>
      <c r="B122" s="15" t="n"/>
      <c r="C122" s="38" t="n"/>
      <c r="D122" s="17" t="n"/>
      <c r="E122" s="15" t="n"/>
      <c r="F122" s="18" t="n"/>
      <c r="G122" s="18" t="n"/>
      <c r="H122" s="18" t="n"/>
      <c r="I122" s="39" t="n"/>
      <c r="J122" s="39" t="n"/>
      <c r="K122" s="39" t="n"/>
      <c r="L122" s="40">
        <f>IF(COUNTA(I122:K122)=0,"",SUM(I122:K122))</f>
        <v/>
      </c>
      <c r="M122" s="18" t="n"/>
      <c r="N122" s="21">
        <f>IFERROR(IF(OR(B122="",C122="",D122=""),"",IF(COUNTIFS($B$6:$B$205,B122,$C$6:$C$205,"&lt;"&amp;C122,$D$6:$D$205,"&gt;"&amp;D122)&gt;0,"Revisar kilometraje","")),"")</f>
        <v/>
      </c>
    </row>
    <row r="123" ht="24" customHeight="1">
      <c r="A123" s="15" t="n"/>
      <c r="B123" s="15" t="n"/>
      <c r="C123" s="38" t="n"/>
      <c r="D123" s="17" t="n"/>
      <c r="E123" s="15" t="n"/>
      <c r="F123" s="18" t="n"/>
      <c r="G123" s="18" t="n"/>
      <c r="H123" s="18" t="n"/>
      <c r="I123" s="39" t="n"/>
      <c r="J123" s="39" t="n"/>
      <c r="K123" s="39" t="n"/>
      <c r="L123" s="41">
        <f>IF(COUNTA(I123:K123)=0,"",SUM(I123:K123))</f>
        <v/>
      </c>
      <c r="M123" s="18" t="n"/>
      <c r="N123" s="23">
        <f>IFERROR(IF(OR(B123="",C123="",D123=""),"",IF(COUNTIFS($B$6:$B$205,B123,$C$6:$C$205,"&lt;"&amp;C123,$D$6:$D$205,"&gt;"&amp;D123)&gt;0,"Revisar kilometraje","")),"")</f>
        <v/>
      </c>
    </row>
    <row r="124" ht="24" customHeight="1">
      <c r="A124" s="15" t="n"/>
      <c r="B124" s="15" t="n"/>
      <c r="C124" s="38" t="n"/>
      <c r="D124" s="17" t="n"/>
      <c r="E124" s="15" t="n"/>
      <c r="F124" s="18" t="n"/>
      <c r="G124" s="18" t="n"/>
      <c r="H124" s="18" t="n"/>
      <c r="I124" s="39" t="n"/>
      <c r="J124" s="39" t="n"/>
      <c r="K124" s="39" t="n"/>
      <c r="L124" s="40">
        <f>IF(COUNTA(I124:K124)=0,"",SUM(I124:K124))</f>
        <v/>
      </c>
      <c r="M124" s="18" t="n"/>
      <c r="N124" s="21">
        <f>IFERROR(IF(OR(B124="",C124="",D124=""),"",IF(COUNTIFS($B$6:$B$205,B124,$C$6:$C$205,"&lt;"&amp;C124,$D$6:$D$205,"&gt;"&amp;D124)&gt;0,"Revisar kilometraje","")),"")</f>
        <v/>
      </c>
    </row>
    <row r="125" ht="24" customHeight="1">
      <c r="A125" s="15" t="n"/>
      <c r="B125" s="15" t="n"/>
      <c r="C125" s="38" t="n"/>
      <c r="D125" s="17" t="n"/>
      <c r="E125" s="15" t="n"/>
      <c r="F125" s="18" t="n"/>
      <c r="G125" s="18" t="n"/>
      <c r="H125" s="18" t="n"/>
      <c r="I125" s="39" t="n"/>
      <c r="J125" s="39" t="n"/>
      <c r="K125" s="39" t="n"/>
      <c r="L125" s="41">
        <f>IF(COUNTA(I125:K125)=0,"",SUM(I125:K125))</f>
        <v/>
      </c>
      <c r="M125" s="18" t="n"/>
      <c r="N125" s="23">
        <f>IFERROR(IF(OR(B125="",C125="",D125=""),"",IF(COUNTIFS($B$6:$B$205,B125,$C$6:$C$205,"&lt;"&amp;C125,$D$6:$D$205,"&gt;"&amp;D125)&gt;0,"Revisar kilometraje","")),"")</f>
        <v/>
      </c>
    </row>
    <row r="126" ht="24" customHeight="1">
      <c r="A126" s="15" t="n"/>
      <c r="B126" s="15" t="n"/>
      <c r="C126" s="38" t="n"/>
      <c r="D126" s="17" t="n"/>
      <c r="E126" s="15" t="n"/>
      <c r="F126" s="18" t="n"/>
      <c r="G126" s="18" t="n"/>
      <c r="H126" s="18" t="n"/>
      <c r="I126" s="39" t="n"/>
      <c r="J126" s="39" t="n"/>
      <c r="K126" s="39" t="n"/>
      <c r="L126" s="40">
        <f>IF(COUNTA(I126:K126)=0,"",SUM(I126:K126))</f>
        <v/>
      </c>
      <c r="M126" s="18" t="n"/>
      <c r="N126" s="21">
        <f>IFERROR(IF(OR(B126="",C126="",D126=""),"",IF(COUNTIFS($B$6:$B$205,B126,$C$6:$C$205,"&lt;"&amp;C126,$D$6:$D$205,"&gt;"&amp;D126)&gt;0,"Revisar kilometraje","")),"")</f>
        <v/>
      </c>
    </row>
    <row r="127" ht="24" customHeight="1">
      <c r="A127" s="15" t="n"/>
      <c r="B127" s="15" t="n"/>
      <c r="C127" s="38" t="n"/>
      <c r="D127" s="17" t="n"/>
      <c r="E127" s="15" t="n"/>
      <c r="F127" s="18" t="n"/>
      <c r="G127" s="18" t="n"/>
      <c r="H127" s="18" t="n"/>
      <c r="I127" s="39" t="n"/>
      <c r="J127" s="39" t="n"/>
      <c r="K127" s="39" t="n"/>
      <c r="L127" s="41">
        <f>IF(COUNTA(I127:K127)=0,"",SUM(I127:K127))</f>
        <v/>
      </c>
      <c r="M127" s="18" t="n"/>
      <c r="N127" s="23">
        <f>IFERROR(IF(OR(B127="",C127="",D127=""),"",IF(COUNTIFS($B$6:$B$205,B127,$C$6:$C$205,"&lt;"&amp;C127,$D$6:$D$205,"&gt;"&amp;D127)&gt;0,"Revisar kilometraje","")),"")</f>
        <v/>
      </c>
    </row>
    <row r="128" ht="24" customHeight="1">
      <c r="A128" s="15" t="n"/>
      <c r="B128" s="15" t="n"/>
      <c r="C128" s="38" t="n"/>
      <c r="D128" s="17" t="n"/>
      <c r="E128" s="15" t="n"/>
      <c r="F128" s="18" t="n"/>
      <c r="G128" s="18" t="n"/>
      <c r="H128" s="18" t="n"/>
      <c r="I128" s="39" t="n"/>
      <c r="J128" s="39" t="n"/>
      <c r="K128" s="39" t="n"/>
      <c r="L128" s="40">
        <f>IF(COUNTA(I128:K128)=0,"",SUM(I128:K128))</f>
        <v/>
      </c>
      <c r="M128" s="18" t="n"/>
      <c r="N128" s="21">
        <f>IFERROR(IF(OR(B128="",C128="",D128=""),"",IF(COUNTIFS($B$6:$B$205,B128,$C$6:$C$205,"&lt;"&amp;C128,$D$6:$D$205,"&gt;"&amp;D128)&gt;0,"Revisar kilometraje","")),"")</f>
        <v/>
      </c>
    </row>
    <row r="129" ht="24" customHeight="1">
      <c r="A129" s="15" t="n"/>
      <c r="B129" s="15" t="n"/>
      <c r="C129" s="38" t="n"/>
      <c r="D129" s="17" t="n"/>
      <c r="E129" s="15" t="n"/>
      <c r="F129" s="18" t="n"/>
      <c r="G129" s="18" t="n"/>
      <c r="H129" s="18" t="n"/>
      <c r="I129" s="39" t="n"/>
      <c r="J129" s="39" t="n"/>
      <c r="K129" s="39" t="n"/>
      <c r="L129" s="41">
        <f>IF(COUNTA(I129:K129)=0,"",SUM(I129:K129))</f>
        <v/>
      </c>
      <c r="M129" s="18" t="n"/>
      <c r="N129" s="23">
        <f>IFERROR(IF(OR(B129="",C129="",D129=""),"",IF(COUNTIFS($B$6:$B$205,B129,$C$6:$C$205,"&lt;"&amp;C129,$D$6:$D$205,"&gt;"&amp;D129)&gt;0,"Revisar kilometraje","")),"")</f>
        <v/>
      </c>
    </row>
    <row r="130" ht="24" customHeight="1">
      <c r="A130" s="15" t="n"/>
      <c r="B130" s="15" t="n"/>
      <c r="C130" s="38" t="n"/>
      <c r="D130" s="17" t="n"/>
      <c r="E130" s="15" t="n"/>
      <c r="F130" s="18" t="n"/>
      <c r="G130" s="18" t="n"/>
      <c r="H130" s="18" t="n"/>
      <c r="I130" s="39" t="n"/>
      <c r="J130" s="39" t="n"/>
      <c r="K130" s="39" t="n"/>
      <c r="L130" s="40">
        <f>IF(COUNTA(I130:K130)=0,"",SUM(I130:K130))</f>
        <v/>
      </c>
      <c r="M130" s="18" t="n"/>
      <c r="N130" s="21">
        <f>IFERROR(IF(OR(B130="",C130="",D130=""),"",IF(COUNTIFS($B$6:$B$205,B130,$C$6:$C$205,"&lt;"&amp;C130,$D$6:$D$205,"&gt;"&amp;D130)&gt;0,"Revisar kilometraje","")),"")</f>
        <v/>
      </c>
    </row>
    <row r="131" ht="24" customHeight="1">
      <c r="A131" s="15" t="n"/>
      <c r="B131" s="15" t="n"/>
      <c r="C131" s="38" t="n"/>
      <c r="D131" s="17" t="n"/>
      <c r="E131" s="15" t="n"/>
      <c r="F131" s="18" t="n"/>
      <c r="G131" s="18" t="n"/>
      <c r="H131" s="18" t="n"/>
      <c r="I131" s="39" t="n"/>
      <c r="J131" s="39" t="n"/>
      <c r="K131" s="39" t="n"/>
      <c r="L131" s="41">
        <f>IF(COUNTA(I131:K131)=0,"",SUM(I131:K131))</f>
        <v/>
      </c>
      <c r="M131" s="18" t="n"/>
      <c r="N131" s="23">
        <f>IFERROR(IF(OR(B131="",C131="",D131=""),"",IF(COUNTIFS($B$6:$B$205,B131,$C$6:$C$205,"&lt;"&amp;C131,$D$6:$D$205,"&gt;"&amp;D131)&gt;0,"Revisar kilometraje","")),"")</f>
        <v/>
      </c>
    </row>
    <row r="132" ht="24" customHeight="1">
      <c r="A132" s="15" t="n"/>
      <c r="B132" s="15" t="n"/>
      <c r="C132" s="38" t="n"/>
      <c r="D132" s="17" t="n"/>
      <c r="E132" s="15" t="n"/>
      <c r="F132" s="18" t="n"/>
      <c r="G132" s="18" t="n"/>
      <c r="H132" s="18" t="n"/>
      <c r="I132" s="39" t="n"/>
      <c r="J132" s="39" t="n"/>
      <c r="K132" s="39" t="n"/>
      <c r="L132" s="40">
        <f>IF(COUNTA(I132:K132)=0,"",SUM(I132:K132))</f>
        <v/>
      </c>
      <c r="M132" s="18" t="n"/>
      <c r="N132" s="21">
        <f>IFERROR(IF(OR(B132="",C132="",D132=""),"",IF(COUNTIFS($B$6:$B$205,B132,$C$6:$C$205,"&lt;"&amp;C132,$D$6:$D$205,"&gt;"&amp;D132)&gt;0,"Revisar kilometraje","")),"")</f>
        <v/>
      </c>
    </row>
    <row r="133" ht="24" customHeight="1">
      <c r="A133" s="15" t="n"/>
      <c r="B133" s="15" t="n"/>
      <c r="C133" s="38" t="n"/>
      <c r="D133" s="17" t="n"/>
      <c r="E133" s="15" t="n"/>
      <c r="F133" s="18" t="n"/>
      <c r="G133" s="18" t="n"/>
      <c r="H133" s="18" t="n"/>
      <c r="I133" s="39" t="n"/>
      <c r="J133" s="39" t="n"/>
      <c r="K133" s="39" t="n"/>
      <c r="L133" s="41">
        <f>IF(COUNTA(I133:K133)=0,"",SUM(I133:K133))</f>
        <v/>
      </c>
      <c r="M133" s="18" t="n"/>
      <c r="N133" s="23">
        <f>IFERROR(IF(OR(B133="",C133="",D133=""),"",IF(COUNTIFS($B$6:$B$205,B133,$C$6:$C$205,"&lt;"&amp;C133,$D$6:$D$205,"&gt;"&amp;D133)&gt;0,"Revisar kilometraje","")),"")</f>
        <v/>
      </c>
    </row>
    <row r="134" ht="24" customHeight="1">
      <c r="A134" s="15" t="n"/>
      <c r="B134" s="15" t="n"/>
      <c r="C134" s="38" t="n"/>
      <c r="D134" s="17" t="n"/>
      <c r="E134" s="15" t="n"/>
      <c r="F134" s="18" t="n"/>
      <c r="G134" s="18" t="n"/>
      <c r="H134" s="18" t="n"/>
      <c r="I134" s="39" t="n"/>
      <c r="J134" s="39" t="n"/>
      <c r="K134" s="39" t="n"/>
      <c r="L134" s="40">
        <f>IF(COUNTA(I134:K134)=0,"",SUM(I134:K134))</f>
        <v/>
      </c>
      <c r="M134" s="18" t="n"/>
      <c r="N134" s="21">
        <f>IFERROR(IF(OR(B134="",C134="",D134=""),"",IF(COUNTIFS($B$6:$B$205,B134,$C$6:$C$205,"&lt;"&amp;C134,$D$6:$D$205,"&gt;"&amp;D134)&gt;0,"Revisar kilometraje","")),"")</f>
        <v/>
      </c>
    </row>
    <row r="135" ht="24" customHeight="1">
      <c r="A135" s="15" t="n"/>
      <c r="B135" s="15" t="n"/>
      <c r="C135" s="38" t="n"/>
      <c r="D135" s="17" t="n"/>
      <c r="E135" s="15" t="n"/>
      <c r="F135" s="18" t="n"/>
      <c r="G135" s="18" t="n"/>
      <c r="H135" s="18" t="n"/>
      <c r="I135" s="39" t="n"/>
      <c r="J135" s="39" t="n"/>
      <c r="K135" s="39" t="n"/>
      <c r="L135" s="41">
        <f>IF(COUNTA(I135:K135)=0,"",SUM(I135:K135))</f>
        <v/>
      </c>
      <c r="M135" s="18" t="n"/>
      <c r="N135" s="23">
        <f>IFERROR(IF(OR(B135="",C135="",D135=""),"",IF(COUNTIFS($B$6:$B$205,B135,$C$6:$C$205,"&lt;"&amp;C135,$D$6:$D$205,"&gt;"&amp;D135)&gt;0,"Revisar kilometraje","")),"")</f>
        <v/>
      </c>
    </row>
    <row r="136" ht="24" customHeight="1">
      <c r="A136" s="15" t="n"/>
      <c r="B136" s="15" t="n"/>
      <c r="C136" s="38" t="n"/>
      <c r="D136" s="17" t="n"/>
      <c r="E136" s="15" t="n"/>
      <c r="F136" s="18" t="n"/>
      <c r="G136" s="18" t="n"/>
      <c r="H136" s="18" t="n"/>
      <c r="I136" s="39" t="n"/>
      <c r="J136" s="39" t="n"/>
      <c r="K136" s="39" t="n"/>
      <c r="L136" s="40">
        <f>IF(COUNTA(I136:K136)=0,"",SUM(I136:K136))</f>
        <v/>
      </c>
      <c r="M136" s="18" t="n"/>
      <c r="N136" s="21">
        <f>IFERROR(IF(OR(B136="",C136="",D136=""),"",IF(COUNTIFS($B$6:$B$205,B136,$C$6:$C$205,"&lt;"&amp;C136,$D$6:$D$205,"&gt;"&amp;D136)&gt;0,"Revisar kilometraje","")),"")</f>
        <v/>
      </c>
    </row>
    <row r="137" ht="24" customHeight="1">
      <c r="A137" s="15" t="n"/>
      <c r="B137" s="15" t="n"/>
      <c r="C137" s="38" t="n"/>
      <c r="D137" s="17" t="n"/>
      <c r="E137" s="15" t="n"/>
      <c r="F137" s="18" t="n"/>
      <c r="G137" s="18" t="n"/>
      <c r="H137" s="18" t="n"/>
      <c r="I137" s="39" t="n"/>
      <c r="J137" s="39" t="n"/>
      <c r="K137" s="39" t="n"/>
      <c r="L137" s="41">
        <f>IF(COUNTA(I137:K137)=0,"",SUM(I137:K137))</f>
        <v/>
      </c>
      <c r="M137" s="18" t="n"/>
      <c r="N137" s="23">
        <f>IFERROR(IF(OR(B137="",C137="",D137=""),"",IF(COUNTIFS($B$6:$B$205,B137,$C$6:$C$205,"&lt;"&amp;C137,$D$6:$D$205,"&gt;"&amp;D137)&gt;0,"Revisar kilometraje","")),"")</f>
        <v/>
      </c>
    </row>
    <row r="138" ht="24" customHeight="1">
      <c r="A138" s="15" t="n"/>
      <c r="B138" s="15" t="n"/>
      <c r="C138" s="38" t="n"/>
      <c r="D138" s="17" t="n"/>
      <c r="E138" s="15" t="n"/>
      <c r="F138" s="18" t="n"/>
      <c r="G138" s="18" t="n"/>
      <c r="H138" s="18" t="n"/>
      <c r="I138" s="39" t="n"/>
      <c r="J138" s="39" t="n"/>
      <c r="K138" s="39" t="n"/>
      <c r="L138" s="40">
        <f>IF(COUNTA(I138:K138)=0,"",SUM(I138:K138))</f>
        <v/>
      </c>
      <c r="M138" s="18" t="n"/>
      <c r="N138" s="21">
        <f>IFERROR(IF(OR(B138="",C138="",D138=""),"",IF(COUNTIFS($B$6:$B$205,B138,$C$6:$C$205,"&lt;"&amp;C138,$D$6:$D$205,"&gt;"&amp;D138)&gt;0,"Revisar kilometraje","")),"")</f>
        <v/>
      </c>
    </row>
    <row r="139" ht="24" customHeight="1">
      <c r="A139" s="15" t="n"/>
      <c r="B139" s="15" t="n"/>
      <c r="C139" s="38" t="n"/>
      <c r="D139" s="17" t="n"/>
      <c r="E139" s="15" t="n"/>
      <c r="F139" s="18" t="n"/>
      <c r="G139" s="18" t="n"/>
      <c r="H139" s="18" t="n"/>
      <c r="I139" s="39" t="n"/>
      <c r="J139" s="39" t="n"/>
      <c r="K139" s="39" t="n"/>
      <c r="L139" s="41">
        <f>IF(COUNTA(I139:K139)=0,"",SUM(I139:K139))</f>
        <v/>
      </c>
      <c r="M139" s="18" t="n"/>
      <c r="N139" s="23">
        <f>IFERROR(IF(OR(B139="",C139="",D139=""),"",IF(COUNTIFS($B$6:$B$205,B139,$C$6:$C$205,"&lt;"&amp;C139,$D$6:$D$205,"&gt;"&amp;D139)&gt;0,"Revisar kilometraje","")),"")</f>
        <v/>
      </c>
    </row>
    <row r="140" ht="24" customHeight="1">
      <c r="A140" s="15" t="n"/>
      <c r="B140" s="15" t="n"/>
      <c r="C140" s="38" t="n"/>
      <c r="D140" s="17" t="n"/>
      <c r="E140" s="15" t="n"/>
      <c r="F140" s="18" t="n"/>
      <c r="G140" s="18" t="n"/>
      <c r="H140" s="18" t="n"/>
      <c r="I140" s="39" t="n"/>
      <c r="J140" s="39" t="n"/>
      <c r="K140" s="39" t="n"/>
      <c r="L140" s="40">
        <f>IF(COUNTA(I140:K140)=0,"",SUM(I140:K140))</f>
        <v/>
      </c>
      <c r="M140" s="18" t="n"/>
      <c r="N140" s="21">
        <f>IFERROR(IF(OR(B140="",C140="",D140=""),"",IF(COUNTIFS($B$6:$B$205,B140,$C$6:$C$205,"&lt;"&amp;C140,$D$6:$D$205,"&gt;"&amp;D140)&gt;0,"Revisar kilometraje","")),"")</f>
        <v/>
      </c>
    </row>
    <row r="141" ht="24" customHeight="1">
      <c r="A141" s="15" t="n"/>
      <c r="B141" s="15" t="n"/>
      <c r="C141" s="38" t="n"/>
      <c r="D141" s="17" t="n"/>
      <c r="E141" s="15" t="n"/>
      <c r="F141" s="18" t="n"/>
      <c r="G141" s="18" t="n"/>
      <c r="H141" s="18" t="n"/>
      <c r="I141" s="39" t="n"/>
      <c r="J141" s="39" t="n"/>
      <c r="K141" s="39" t="n"/>
      <c r="L141" s="41">
        <f>IF(COUNTA(I141:K141)=0,"",SUM(I141:K141))</f>
        <v/>
      </c>
      <c r="M141" s="18" t="n"/>
      <c r="N141" s="23">
        <f>IFERROR(IF(OR(B141="",C141="",D141=""),"",IF(COUNTIFS($B$6:$B$205,B141,$C$6:$C$205,"&lt;"&amp;C141,$D$6:$D$205,"&gt;"&amp;D141)&gt;0,"Revisar kilometraje","")),"")</f>
        <v/>
      </c>
    </row>
    <row r="142" ht="24" customHeight="1">
      <c r="A142" s="15" t="n"/>
      <c r="B142" s="15" t="n"/>
      <c r="C142" s="38" t="n"/>
      <c r="D142" s="17" t="n"/>
      <c r="E142" s="15" t="n"/>
      <c r="F142" s="18" t="n"/>
      <c r="G142" s="18" t="n"/>
      <c r="H142" s="18" t="n"/>
      <c r="I142" s="39" t="n"/>
      <c r="J142" s="39" t="n"/>
      <c r="K142" s="39" t="n"/>
      <c r="L142" s="40">
        <f>IF(COUNTA(I142:K142)=0,"",SUM(I142:K142))</f>
        <v/>
      </c>
      <c r="M142" s="18" t="n"/>
      <c r="N142" s="21">
        <f>IFERROR(IF(OR(B142="",C142="",D142=""),"",IF(COUNTIFS($B$6:$B$205,B142,$C$6:$C$205,"&lt;"&amp;C142,$D$6:$D$205,"&gt;"&amp;D142)&gt;0,"Revisar kilometraje","")),"")</f>
        <v/>
      </c>
    </row>
    <row r="143" ht="24" customHeight="1">
      <c r="A143" s="15" t="n"/>
      <c r="B143" s="15" t="n"/>
      <c r="C143" s="38" t="n"/>
      <c r="D143" s="17" t="n"/>
      <c r="E143" s="15" t="n"/>
      <c r="F143" s="18" t="n"/>
      <c r="G143" s="18" t="n"/>
      <c r="H143" s="18" t="n"/>
      <c r="I143" s="39" t="n"/>
      <c r="J143" s="39" t="n"/>
      <c r="K143" s="39" t="n"/>
      <c r="L143" s="41">
        <f>IF(COUNTA(I143:K143)=0,"",SUM(I143:K143))</f>
        <v/>
      </c>
      <c r="M143" s="18" t="n"/>
      <c r="N143" s="23">
        <f>IFERROR(IF(OR(B143="",C143="",D143=""),"",IF(COUNTIFS($B$6:$B$205,B143,$C$6:$C$205,"&lt;"&amp;C143,$D$6:$D$205,"&gt;"&amp;D143)&gt;0,"Revisar kilometraje","")),"")</f>
        <v/>
      </c>
    </row>
    <row r="144" ht="24" customHeight="1">
      <c r="A144" s="15" t="n"/>
      <c r="B144" s="15" t="n"/>
      <c r="C144" s="38" t="n"/>
      <c r="D144" s="17" t="n"/>
      <c r="E144" s="15" t="n"/>
      <c r="F144" s="18" t="n"/>
      <c r="G144" s="18" t="n"/>
      <c r="H144" s="18" t="n"/>
      <c r="I144" s="39" t="n"/>
      <c r="J144" s="39" t="n"/>
      <c r="K144" s="39" t="n"/>
      <c r="L144" s="40">
        <f>IF(COUNTA(I144:K144)=0,"",SUM(I144:K144))</f>
        <v/>
      </c>
      <c r="M144" s="18" t="n"/>
      <c r="N144" s="21">
        <f>IFERROR(IF(OR(B144="",C144="",D144=""),"",IF(COUNTIFS($B$6:$B$205,B144,$C$6:$C$205,"&lt;"&amp;C144,$D$6:$D$205,"&gt;"&amp;D144)&gt;0,"Revisar kilometraje","")),"")</f>
        <v/>
      </c>
    </row>
    <row r="145" ht="24" customHeight="1">
      <c r="A145" s="15" t="n"/>
      <c r="B145" s="15" t="n"/>
      <c r="C145" s="38" t="n"/>
      <c r="D145" s="17" t="n"/>
      <c r="E145" s="15" t="n"/>
      <c r="F145" s="18" t="n"/>
      <c r="G145" s="18" t="n"/>
      <c r="H145" s="18" t="n"/>
      <c r="I145" s="39" t="n"/>
      <c r="J145" s="39" t="n"/>
      <c r="K145" s="39" t="n"/>
      <c r="L145" s="41">
        <f>IF(COUNTA(I145:K145)=0,"",SUM(I145:K145))</f>
        <v/>
      </c>
      <c r="M145" s="18" t="n"/>
      <c r="N145" s="23">
        <f>IFERROR(IF(OR(B145="",C145="",D145=""),"",IF(COUNTIFS($B$6:$B$205,B145,$C$6:$C$205,"&lt;"&amp;C145,$D$6:$D$205,"&gt;"&amp;D145)&gt;0,"Revisar kilometraje","")),"")</f>
        <v/>
      </c>
    </row>
    <row r="146" ht="24" customHeight="1">
      <c r="A146" s="15" t="n"/>
      <c r="B146" s="15" t="n"/>
      <c r="C146" s="38" t="n"/>
      <c r="D146" s="17" t="n"/>
      <c r="E146" s="15" t="n"/>
      <c r="F146" s="18" t="n"/>
      <c r="G146" s="18" t="n"/>
      <c r="H146" s="18" t="n"/>
      <c r="I146" s="39" t="n"/>
      <c r="J146" s="39" t="n"/>
      <c r="K146" s="39" t="n"/>
      <c r="L146" s="40">
        <f>IF(COUNTA(I146:K146)=0,"",SUM(I146:K146))</f>
        <v/>
      </c>
      <c r="M146" s="18" t="n"/>
      <c r="N146" s="21">
        <f>IFERROR(IF(OR(B146="",C146="",D146=""),"",IF(COUNTIFS($B$6:$B$205,B146,$C$6:$C$205,"&lt;"&amp;C146,$D$6:$D$205,"&gt;"&amp;D146)&gt;0,"Revisar kilometraje","")),"")</f>
        <v/>
      </c>
    </row>
    <row r="147" ht="24" customHeight="1">
      <c r="A147" s="15" t="n"/>
      <c r="B147" s="15" t="n"/>
      <c r="C147" s="38" t="n"/>
      <c r="D147" s="17" t="n"/>
      <c r="E147" s="15" t="n"/>
      <c r="F147" s="18" t="n"/>
      <c r="G147" s="18" t="n"/>
      <c r="H147" s="18" t="n"/>
      <c r="I147" s="39" t="n"/>
      <c r="J147" s="39" t="n"/>
      <c r="K147" s="39" t="n"/>
      <c r="L147" s="41">
        <f>IF(COUNTA(I147:K147)=0,"",SUM(I147:K147))</f>
        <v/>
      </c>
      <c r="M147" s="18" t="n"/>
      <c r="N147" s="23">
        <f>IFERROR(IF(OR(B147="",C147="",D147=""),"",IF(COUNTIFS($B$6:$B$205,B147,$C$6:$C$205,"&lt;"&amp;C147,$D$6:$D$205,"&gt;"&amp;D147)&gt;0,"Revisar kilometraje","")),"")</f>
        <v/>
      </c>
    </row>
    <row r="148" ht="24" customHeight="1">
      <c r="A148" s="15" t="n"/>
      <c r="B148" s="15" t="n"/>
      <c r="C148" s="38" t="n"/>
      <c r="D148" s="17" t="n"/>
      <c r="E148" s="15" t="n"/>
      <c r="F148" s="18" t="n"/>
      <c r="G148" s="18" t="n"/>
      <c r="H148" s="18" t="n"/>
      <c r="I148" s="39" t="n"/>
      <c r="J148" s="39" t="n"/>
      <c r="K148" s="39" t="n"/>
      <c r="L148" s="40">
        <f>IF(COUNTA(I148:K148)=0,"",SUM(I148:K148))</f>
        <v/>
      </c>
      <c r="M148" s="18" t="n"/>
      <c r="N148" s="21">
        <f>IFERROR(IF(OR(B148="",C148="",D148=""),"",IF(COUNTIFS($B$6:$B$205,B148,$C$6:$C$205,"&lt;"&amp;C148,$D$6:$D$205,"&gt;"&amp;D148)&gt;0,"Revisar kilometraje","")),"")</f>
        <v/>
      </c>
    </row>
    <row r="149" ht="24" customHeight="1">
      <c r="A149" s="15" t="n"/>
      <c r="B149" s="15" t="n"/>
      <c r="C149" s="38" t="n"/>
      <c r="D149" s="17" t="n"/>
      <c r="E149" s="15" t="n"/>
      <c r="F149" s="18" t="n"/>
      <c r="G149" s="18" t="n"/>
      <c r="H149" s="18" t="n"/>
      <c r="I149" s="39" t="n"/>
      <c r="J149" s="39" t="n"/>
      <c r="K149" s="39" t="n"/>
      <c r="L149" s="41">
        <f>IF(COUNTA(I149:K149)=0,"",SUM(I149:K149))</f>
        <v/>
      </c>
      <c r="M149" s="18" t="n"/>
      <c r="N149" s="23">
        <f>IFERROR(IF(OR(B149="",C149="",D149=""),"",IF(COUNTIFS($B$6:$B$205,B149,$C$6:$C$205,"&lt;"&amp;C149,$D$6:$D$205,"&gt;"&amp;D149)&gt;0,"Revisar kilometraje","")),"")</f>
        <v/>
      </c>
    </row>
    <row r="150" ht="24" customHeight="1">
      <c r="A150" s="15" t="n"/>
      <c r="B150" s="15" t="n"/>
      <c r="C150" s="38" t="n"/>
      <c r="D150" s="17" t="n"/>
      <c r="E150" s="15" t="n"/>
      <c r="F150" s="18" t="n"/>
      <c r="G150" s="18" t="n"/>
      <c r="H150" s="18" t="n"/>
      <c r="I150" s="39" t="n"/>
      <c r="J150" s="39" t="n"/>
      <c r="K150" s="39" t="n"/>
      <c r="L150" s="40">
        <f>IF(COUNTA(I150:K150)=0,"",SUM(I150:K150))</f>
        <v/>
      </c>
      <c r="M150" s="18" t="n"/>
      <c r="N150" s="21">
        <f>IFERROR(IF(OR(B150="",C150="",D150=""),"",IF(COUNTIFS($B$6:$B$205,B150,$C$6:$C$205,"&lt;"&amp;C150,$D$6:$D$205,"&gt;"&amp;D150)&gt;0,"Revisar kilometraje","")),"")</f>
        <v/>
      </c>
    </row>
    <row r="151" ht="24" customHeight="1">
      <c r="A151" s="15" t="n"/>
      <c r="B151" s="15" t="n"/>
      <c r="C151" s="38" t="n"/>
      <c r="D151" s="17" t="n"/>
      <c r="E151" s="15" t="n"/>
      <c r="F151" s="18" t="n"/>
      <c r="G151" s="18" t="n"/>
      <c r="H151" s="18" t="n"/>
      <c r="I151" s="39" t="n"/>
      <c r="J151" s="39" t="n"/>
      <c r="K151" s="39" t="n"/>
      <c r="L151" s="41">
        <f>IF(COUNTA(I151:K151)=0,"",SUM(I151:K151))</f>
        <v/>
      </c>
      <c r="M151" s="18" t="n"/>
      <c r="N151" s="23">
        <f>IFERROR(IF(OR(B151="",C151="",D151=""),"",IF(COUNTIFS($B$6:$B$205,B151,$C$6:$C$205,"&lt;"&amp;C151,$D$6:$D$205,"&gt;"&amp;D151)&gt;0,"Revisar kilometraje","")),"")</f>
        <v/>
      </c>
    </row>
    <row r="152" ht="24" customHeight="1">
      <c r="A152" s="15" t="n"/>
      <c r="B152" s="15" t="n"/>
      <c r="C152" s="38" t="n"/>
      <c r="D152" s="17" t="n"/>
      <c r="E152" s="15" t="n"/>
      <c r="F152" s="18" t="n"/>
      <c r="G152" s="18" t="n"/>
      <c r="H152" s="18" t="n"/>
      <c r="I152" s="39" t="n"/>
      <c r="J152" s="39" t="n"/>
      <c r="K152" s="39" t="n"/>
      <c r="L152" s="40">
        <f>IF(COUNTA(I152:K152)=0,"",SUM(I152:K152))</f>
        <v/>
      </c>
      <c r="M152" s="18" t="n"/>
      <c r="N152" s="21">
        <f>IFERROR(IF(OR(B152="",C152="",D152=""),"",IF(COUNTIFS($B$6:$B$205,B152,$C$6:$C$205,"&lt;"&amp;C152,$D$6:$D$205,"&gt;"&amp;D152)&gt;0,"Revisar kilometraje","")),"")</f>
        <v/>
      </c>
    </row>
    <row r="153" ht="24" customHeight="1">
      <c r="A153" s="15" t="n"/>
      <c r="B153" s="15" t="n"/>
      <c r="C153" s="38" t="n"/>
      <c r="D153" s="17" t="n"/>
      <c r="E153" s="15" t="n"/>
      <c r="F153" s="18" t="n"/>
      <c r="G153" s="18" t="n"/>
      <c r="H153" s="18" t="n"/>
      <c r="I153" s="39" t="n"/>
      <c r="J153" s="39" t="n"/>
      <c r="K153" s="39" t="n"/>
      <c r="L153" s="41">
        <f>IF(COUNTA(I153:K153)=0,"",SUM(I153:K153))</f>
        <v/>
      </c>
      <c r="M153" s="18" t="n"/>
      <c r="N153" s="23">
        <f>IFERROR(IF(OR(B153="",C153="",D153=""),"",IF(COUNTIFS($B$6:$B$205,B153,$C$6:$C$205,"&lt;"&amp;C153,$D$6:$D$205,"&gt;"&amp;D153)&gt;0,"Revisar kilometraje","")),"")</f>
        <v/>
      </c>
    </row>
    <row r="154" ht="24" customHeight="1">
      <c r="A154" s="15" t="n"/>
      <c r="B154" s="15" t="n"/>
      <c r="C154" s="38" t="n"/>
      <c r="D154" s="17" t="n"/>
      <c r="E154" s="15" t="n"/>
      <c r="F154" s="18" t="n"/>
      <c r="G154" s="18" t="n"/>
      <c r="H154" s="18" t="n"/>
      <c r="I154" s="39" t="n"/>
      <c r="J154" s="39" t="n"/>
      <c r="K154" s="39" t="n"/>
      <c r="L154" s="40">
        <f>IF(COUNTA(I154:K154)=0,"",SUM(I154:K154))</f>
        <v/>
      </c>
      <c r="M154" s="18" t="n"/>
      <c r="N154" s="21">
        <f>IFERROR(IF(OR(B154="",C154="",D154=""),"",IF(COUNTIFS($B$6:$B$205,B154,$C$6:$C$205,"&lt;"&amp;C154,$D$6:$D$205,"&gt;"&amp;D154)&gt;0,"Revisar kilometraje","")),"")</f>
        <v/>
      </c>
    </row>
    <row r="155" ht="24" customHeight="1">
      <c r="A155" s="15" t="n"/>
      <c r="B155" s="15" t="n"/>
      <c r="C155" s="38" t="n"/>
      <c r="D155" s="17" t="n"/>
      <c r="E155" s="15" t="n"/>
      <c r="F155" s="18" t="n"/>
      <c r="G155" s="18" t="n"/>
      <c r="H155" s="18" t="n"/>
      <c r="I155" s="39" t="n"/>
      <c r="J155" s="39" t="n"/>
      <c r="K155" s="39" t="n"/>
      <c r="L155" s="41">
        <f>IF(COUNTA(I155:K155)=0,"",SUM(I155:K155))</f>
        <v/>
      </c>
      <c r="M155" s="18" t="n"/>
      <c r="N155" s="23">
        <f>IFERROR(IF(OR(B155="",C155="",D155=""),"",IF(COUNTIFS($B$6:$B$205,B155,$C$6:$C$205,"&lt;"&amp;C155,$D$6:$D$205,"&gt;"&amp;D155)&gt;0,"Revisar kilometraje","")),"")</f>
        <v/>
      </c>
    </row>
    <row r="156" ht="24" customHeight="1">
      <c r="A156" s="15" t="n"/>
      <c r="B156" s="15" t="n"/>
      <c r="C156" s="38" t="n"/>
      <c r="D156" s="17" t="n"/>
      <c r="E156" s="15" t="n"/>
      <c r="F156" s="18" t="n"/>
      <c r="G156" s="18" t="n"/>
      <c r="H156" s="18" t="n"/>
      <c r="I156" s="39" t="n"/>
      <c r="J156" s="39" t="n"/>
      <c r="K156" s="39" t="n"/>
      <c r="L156" s="40">
        <f>IF(COUNTA(I156:K156)=0,"",SUM(I156:K156))</f>
        <v/>
      </c>
      <c r="M156" s="18" t="n"/>
      <c r="N156" s="21">
        <f>IFERROR(IF(OR(B156="",C156="",D156=""),"",IF(COUNTIFS($B$6:$B$205,B156,$C$6:$C$205,"&lt;"&amp;C156,$D$6:$D$205,"&gt;"&amp;D156)&gt;0,"Revisar kilometraje","")),"")</f>
        <v/>
      </c>
    </row>
    <row r="157" ht="24" customHeight="1">
      <c r="A157" s="15" t="n"/>
      <c r="B157" s="15" t="n"/>
      <c r="C157" s="38" t="n"/>
      <c r="D157" s="17" t="n"/>
      <c r="E157" s="15" t="n"/>
      <c r="F157" s="18" t="n"/>
      <c r="G157" s="18" t="n"/>
      <c r="H157" s="18" t="n"/>
      <c r="I157" s="39" t="n"/>
      <c r="J157" s="39" t="n"/>
      <c r="K157" s="39" t="n"/>
      <c r="L157" s="41">
        <f>IF(COUNTA(I157:K157)=0,"",SUM(I157:K157))</f>
        <v/>
      </c>
      <c r="M157" s="18" t="n"/>
      <c r="N157" s="23">
        <f>IFERROR(IF(OR(B157="",C157="",D157=""),"",IF(COUNTIFS($B$6:$B$205,B157,$C$6:$C$205,"&lt;"&amp;C157,$D$6:$D$205,"&gt;"&amp;D157)&gt;0,"Revisar kilometraje","")),"")</f>
        <v/>
      </c>
    </row>
    <row r="158" ht="24" customHeight="1">
      <c r="A158" s="15" t="n"/>
      <c r="B158" s="15" t="n"/>
      <c r="C158" s="38" t="n"/>
      <c r="D158" s="17" t="n"/>
      <c r="E158" s="15" t="n"/>
      <c r="F158" s="18" t="n"/>
      <c r="G158" s="18" t="n"/>
      <c r="H158" s="18" t="n"/>
      <c r="I158" s="39" t="n"/>
      <c r="J158" s="39" t="n"/>
      <c r="K158" s="39" t="n"/>
      <c r="L158" s="40">
        <f>IF(COUNTA(I158:K158)=0,"",SUM(I158:K158))</f>
        <v/>
      </c>
      <c r="M158" s="18" t="n"/>
      <c r="N158" s="21">
        <f>IFERROR(IF(OR(B158="",C158="",D158=""),"",IF(COUNTIFS($B$6:$B$205,B158,$C$6:$C$205,"&lt;"&amp;C158,$D$6:$D$205,"&gt;"&amp;D158)&gt;0,"Revisar kilometraje","")),"")</f>
        <v/>
      </c>
    </row>
    <row r="159" ht="24" customHeight="1">
      <c r="A159" s="15" t="n"/>
      <c r="B159" s="15" t="n"/>
      <c r="C159" s="38" t="n"/>
      <c r="D159" s="17" t="n"/>
      <c r="E159" s="15" t="n"/>
      <c r="F159" s="18" t="n"/>
      <c r="G159" s="18" t="n"/>
      <c r="H159" s="18" t="n"/>
      <c r="I159" s="39" t="n"/>
      <c r="J159" s="39" t="n"/>
      <c r="K159" s="39" t="n"/>
      <c r="L159" s="41">
        <f>IF(COUNTA(I159:K159)=0,"",SUM(I159:K159))</f>
        <v/>
      </c>
      <c r="M159" s="18" t="n"/>
      <c r="N159" s="23">
        <f>IFERROR(IF(OR(B159="",C159="",D159=""),"",IF(COUNTIFS($B$6:$B$205,B159,$C$6:$C$205,"&lt;"&amp;C159,$D$6:$D$205,"&gt;"&amp;D159)&gt;0,"Revisar kilometraje","")),"")</f>
        <v/>
      </c>
    </row>
    <row r="160" ht="24" customHeight="1">
      <c r="A160" s="15" t="n"/>
      <c r="B160" s="15" t="n"/>
      <c r="C160" s="38" t="n"/>
      <c r="D160" s="17" t="n"/>
      <c r="E160" s="15" t="n"/>
      <c r="F160" s="18" t="n"/>
      <c r="G160" s="18" t="n"/>
      <c r="H160" s="18" t="n"/>
      <c r="I160" s="39" t="n"/>
      <c r="J160" s="39" t="n"/>
      <c r="K160" s="39" t="n"/>
      <c r="L160" s="40">
        <f>IF(COUNTA(I160:K160)=0,"",SUM(I160:K160))</f>
        <v/>
      </c>
      <c r="M160" s="18" t="n"/>
      <c r="N160" s="21">
        <f>IFERROR(IF(OR(B160="",C160="",D160=""),"",IF(COUNTIFS($B$6:$B$205,B160,$C$6:$C$205,"&lt;"&amp;C160,$D$6:$D$205,"&gt;"&amp;D160)&gt;0,"Revisar kilometraje","")),"")</f>
        <v/>
      </c>
    </row>
    <row r="161" ht="24" customHeight="1">
      <c r="A161" s="15" t="n"/>
      <c r="B161" s="15" t="n"/>
      <c r="C161" s="38" t="n"/>
      <c r="D161" s="17" t="n"/>
      <c r="E161" s="15" t="n"/>
      <c r="F161" s="18" t="n"/>
      <c r="G161" s="18" t="n"/>
      <c r="H161" s="18" t="n"/>
      <c r="I161" s="39" t="n"/>
      <c r="J161" s="39" t="n"/>
      <c r="K161" s="39" t="n"/>
      <c r="L161" s="41">
        <f>IF(COUNTA(I161:K161)=0,"",SUM(I161:K161))</f>
        <v/>
      </c>
      <c r="M161" s="18" t="n"/>
      <c r="N161" s="23">
        <f>IFERROR(IF(OR(B161="",C161="",D161=""),"",IF(COUNTIFS($B$6:$B$205,B161,$C$6:$C$205,"&lt;"&amp;C161,$D$6:$D$205,"&gt;"&amp;D161)&gt;0,"Revisar kilometraje","")),"")</f>
        <v/>
      </c>
    </row>
    <row r="162" ht="24" customHeight="1">
      <c r="A162" s="15" t="n"/>
      <c r="B162" s="15" t="n"/>
      <c r="C162" s="38" t="n"/>
      <c r="D162" s="17" t="n"/>
      <c r="E162" s="15" t="n"/>
      <c r="F162" s="18" t="n"/>
      <c r="G162" s="18" t="n"/>
      <c r="H162" s="18" t="n"/>
      <c r="I162" s="39" t="n"/>
      <c r="J162" s="39" t="n"/>
      <c r="K162" s="39" t="n"/>
      <c r="L162" s="40">
        <f>IF(COUNTA(I162:K162)=0,"",SUM(I162:K162))</f>
        <v/>
      </c>
      <c r="M162" s="18" t="n"/>
      <c r="N162" s="21">
        <f>IFERROR(IF(OR(B162="",C162="",D162=""),"",IF(COUNTIFS($B$6:$B$205,B162,$C$6:$C$205,"&lt;"&amp;C162,$D$6:$D$205,"&gt;"&amp;D162)&gt;0,"Revisar kilometraje","")),"")</f>
        <v/>
      </c>
    </row>
    <row r="163" ht="24" customHeight="1">
      <c r="A163" s="15" t="n"/>
      <c r="B163" s="15" t="n"/>
      <c r="C163" s="38" t="n"/>
      <c r="D163" s="17" t="n"/>
      <c r="E163" s="15" t="n"/>
      <c r="F163" s="18" t="n"/>
      <c r="G163" s="18" t="n"/>
      <c r="H163" s="18" t="n"/>
      <c r="I163" s="39" t="n"/>
      <c r="J163" s="39" t="n"/>
      <c r="K163" s="39" t="n"/>
      <c r="L163" s="41">
        <f>IF(COUNTA(I163:K163)=0,"",SUM(I163:K163))</f>
        <v/>
      </c>
      <c r="M163" s="18" t="n"/>
      <c r="N163" s="23">
        <f>IFERROR(IF(OR(B163="",C163="",D163=""),"",IF(COUNTIFS($B$6:$B$205,B163,$C$6:$C$205,"&lt;"&amp;C163,$D$6:$D$205,"&gt;"&amp;D163)&gt;0,"Revisar kilometraje","")),"")</f>
        <v/>
      </c>
    </row>
    <row r="164" ht="24" customHeight="1">
      <c r="A164" s="15" t="n"/>
      <c r="B164" s="15" t="n"/>
      <c r="C164" s="38" t="n"/>
      <c r="D164" s="17" t="n"/>
      <c r="E164" s="15" t="n"/>
      <c r="F164" s="18" t="n"/>
      <c r="G164" s="18" t="n"/>
      <c r="H164" s="18" t="n"/>
      <c r="I164" s="39" t="n"/>
      <c r="J164" s="39" t="n"/>
      <c r="K164" s="39" t="n"/>
      <c r="L164" s="40">
        <f>IF(COUNTA(I164:K164)=0,"",SUM(I164:K164))</f>
        <v/>
      </c>
      <c r="M164" s="18" t="n"/>
      <c r="N164" s="21">
        <f>IFERROR(IF(OR(B164="",C164="",D164=""),"",IF(COUNTIFS($B$6:$B$205,B164,$C$6:$C$205,"&lt;"&amp;C164,$D$6:$D$205,"&gt;"&amp;D164)&gt;0,"Revisar kilometraje","")),"")</f>
        <v/>
      </c>
    </row>
    <row r="165" ht="24" customHeight="1">
      <c r="A165" s="15" t="n"/>
      <c r="B165" s="15" t="n"/>
      <c r="C165" s="38" t="n"/>
      <c r="D165" s="17" t="n"/>
      <c r="E165" s="15" t="n"/>
      <c r="F165" s="18" t="n"/>
      <c r="G165" s="18" t="n"/>
      <c r="H165" s="18" t="n"/>
      <c r="I165" s="39" t="n"/>
      <c r="J165" s="39" t="n"/>
      <c r="K165" s="39" t="n"/>
      <c r="L165" s="41">
        <f>IF(COUNTA(I165:K165)=0,"",SUM(I165:K165))</f>
        <v/>
      </c>
      <c r="M165" s="18" t="n"/>
      <c r="N165" s="23">
        <f>IFERROR(IF(OR(B165="",C165="",D165=""),"",IF(COUNTIFS($B$6:$B$205,B165,$C$6:$C$205,"&lt;"&amp;C165,$D$6:$D$205,"&gt;"&amp;D165)&gt;0,"Revisar kilometraje","")),"")</f>
        <v/>
      </c>
    </row>
    <row r="166" ht="24" customHeight="1">
      <c r="A166" s="15" t="n"/>
      <c r="B166" s="15" t="n"/>
      <c r="C166" s="38" t="n"/>
      <c r="D166" s="17" t="n"/>
      <c r="E166" s="15" t="n"/>
      <c r="F166" s="18" t="n"/>
      <c r="G166" s="18" t="n"/>
      <c r="H166" s="18" t="n"/>
      <c r="I166" s="39" t="n"/>
      <c r="J166" s="39" t="n"/>
      <c r="K166" s="39" t="n"/>
      <c r="L166" s="40">
        <f>IF(COUNTA(I166:K166)=0,"",SUM(I166:K166))</f>
        <v/>
      </c>
      <c r="M166" s="18" t="n"/>
      <c r="N166" s="21">
        <f>IFERROR(IF(OR(B166="",C166="",D166=""),"",IF(COUNTIFS($B$6:$B$205,B166,$C$6:$C$205,"&lt;"&amp;C166,$D$6:$D$205,"&gt;"&amp;D166)&gt;0,"Revisar kilometraje","")),"")</f>
        <v/>
      </c>
    </row>
    <row r="167" ht="24" customHeight="1">
      <c r="A167" s="15" t="n"/>
      <c r="B167" s="15" t="n"/>
      <c r="C167" s="38" t="n"/>
      <c r="D167" s="17" t="n"/>
      <c r="E167" s="15" t="n"/>
      <c r="F167" s="18" t="n"/>
      <c r="G167" s="18" t="n"/>
      <c r="H167" s="18" t="n"/>
      <c r="I167" s="39" t="n"/>
      <c r="J167" s="39" t="n"/>
      <c r="K167" s="39" t="n"/>
      <c r="L167" s="41">
        <f>IF(COUNTA(I167:K167)=0,"",SUM(I167:K167))</f>
        <v/>
      </c>
      <c r="M167" s="18" t="n"/>
      <c r="N167" s="23">
        <f>IFERROR(IF(OR(B167="",C167="",D167=""),"",IF(COUNTIFS($B$6:$B$205,B167,$C$6:$C$205,"&lt;"&amp;C167,$D$6:$D$205,"&gt;"&amp;D167)&gt;0,"Revisar kilometraje","")),"")</f>
        <v/>
      </c>
    </row>
    <row r="168" ht="24" customHeight="1">
      <c r="A168" s="15" t="n"/>
      <c r="B168" s="15" t="n"/>
      <c r="C168" s="38" t="n"/>
      <c r="D168" s="17" t="n"/>
      <c r="E168" s="15" t="n"/>
      <c r="F168" s="18" t="n"/>
      <c r="G168" s="18" t="n"/>
      <c r="H168" s="18" t="n"/>
      <c r="I168" s="39" t="n"/>
      <c r="J168" s="39" t="n"/>
      <c r="K168" s="39" t="n"/>
      <c r="L168" s="40">
        <f>IF(COUNTA(I168:K168)=0,"",SUM(I168:K168))</f>
        <v/>
      </c>
      <c r="M168" s="18" t="n"/>
      <c r="N168" s="21">
        <f>IFERROR(IF(OR(B168="",C168="",D168=""),"",IF(COUNTIFS($B$6:$B$205,B168,$C$6:$C$205,"&lt;"&amp;C168,$D$6:$D$205,"&gt;"&amp;D168)&gt;0,"Revisar kilometraje","")),"")</f>
        <v/>
      </c>
    </row>
    <row r="169" ht="24" customHeight="1">
      <c r="A169" s="15" t="n"/>
      <c r="B169" s="15" t="n"/>
      <c r="C169" s="38" t="n"/>
      <c r="D169" s="17" t="n"/>
      <c r="E169" s="15" t="n"/>
      <c r="F169" s="18" t="n"/>
      <c r="G169" s="18" t="n"/>
      <c r="H169" s="18" t="n"/>
      <c r="I169" s="39" t="n"/>
      <c r="J169" s="39" t="n"/>
      <c r="K169" s="39" t="n"/>
      <c r="L169" s="41">
        <f>IF(COUNTA(I169:K169)=0,"",SUM(I169:K169))</f>
        <v/>
      </c>
      <c r="M169" s="18" t="n"/>
      <c r="N169" s="23">
        <f>IFERROR(IF(OR(B169="",C169="",D169=""),"",IF(COUNTIFS($B$6:$B$205,B169,$C$6:$C$205,"&lt;"&amp;C169,$D$6:$D$205,"&gt;"&amp;D169)&gt;0,"Revisar kilometraje","")),"")</f>
        <v/>
      </c>
    </row>
    <row r="170" ht="24" customHeight="1">
      <c r="A170" s="15" t="n"/>
      <c r="B170" s="15" t="n"/>
      <c r="C170" s="38" t="n"/>
      <c r="D170" s="17" t="n"/>
      <c r="E170" s="15" t="n"/>
      <c r="F170" s="18" t="n"/>
      <c r="G170" s="18" t="n"/>
      <c r="H170" s="18" t="n"/>
      <c r="I170" s="39" t="n"/>
      <c r="J170" s="39" t="n"/>
      <c r="K170" s="39" t="n"/>
      <c r="L170" s="40">
        <f>IF(COUNTA(I170:K170)=0,"",SUM(I170:K170))</f>
        <v/>
      </c>
      <c r="M170" s="18" t="n"/>
      <c r="N170" s="21">
        <f>IFERROR(IF(OR(B170="",C170="",D170=""),"",IF(COUNTIFS($B$6:$B$205,B170,$C$6:$C$205,"&lt;"&amp;C170,$D$6:$D$205,"&gt;"&amp;D170)&gt;0,"Revisar kilometraje","")),"")</f>
        <v/>
      </c>
    </row>
    <row r="171" ht="24" customHeight="1">
      <c r="A171" s="15" t="n"/>
      <c r="B171" s="15" t="n"/>
      <c r="C171" s="38" t="n"/>
      <c r="D171" s="17" t="n"/>
      <c r="E171" s="15" t="n"/>
      <c r="F171" s="18" t="n"/>
      <c r="G171" s="18" t="n"/>
      <c r="H171" s="18" t="n"/>
      <c r="I171" s="39" t="n"/>
      <c r="J171" s="39" t="n"/>
      <c r="K171" s="39" t="n"/>
      <c r="L171" s="41">
        <f>IF(COUNTA(I171:K171)=0,"",SUM(I171:K171))</f>
        <v/>
      </c>
      <c r="M171" s="18" t="n"/>
      <c r="N171" s="23">
        <f>IFERROR(IF(OR(B171="",C171="",D171=""),"",IF(COUNTIFS($B$6:$B$205,B171,$C$6:$C$205,"&lt;"&amp;C171,$D$6:$D$205,"&gt;"&amp;D171)&gt;0,"Revisar kilometraje","")),"")</f>
        <v/>
      </c>
    </row>
    <row r="172" ht="24" customHeight="1">
      <c r="A172" s="15" t="n"/>
      <c r="B172" s="15" t="n"/>
      <c r="C172" s="38" t="n"/>
      <c r="D172" s="17" t="n"/>
      <c r="E172" s="15" t="n"/>
      <c r="F172" s="18" t="n"/>
      <c r="G172" s="18" t="n"/>
      <c r="H172" s="18" t="n"/>
      <c r="I172" s="39" t="n"/>
      <c r="J172" s="39" t="n"/>
      <c r="K172" s="39" t="n"/>
      <c r="L172" s="40">
        <f>IF(COUNTA(I172:K172)=0,"",SUM(I172:K172))</f>
        <v/>
      </c>
      <c r="M172" s="18" t="n"/>
      <c r="N172" s="21">
        <f>IFERROR(IF(OR(B172="",C172="",D172=""),"",IF(COUNTIFS($B$6:$B$205,B172,$C$6:$C$205,"&lt;"&amp;C172,$D$6:$D$205,"&gt;"&amp;D172)&gt;0,"Revisar kilometraje","")),"")</f>
        <v/>
      </c>
    </row>
    <row r="173" ht="24" customHeight="1">
      <c r="A173" s="15" t="n"/>
      <c r="B173" s="15" t="n"/>
      <c r="C173" s="38" t="n"/>
      <c r="D173" s="17" t="n"/>
      <c r="E173" s="15" t="n"/>
      <c r="F173" s="18" t="n"/>
      <c r="G173" s="18" t="n"/>
      <c r="H173" s="18" t="n"/>
      <c r="I173" s="39" t="n"/>
      <c r="J173" s="39" t="n"/>
      <c r="K173" s="39" t="n"/>
      <c r="L173" s="41">
        <f>IF(COUNTA(I173:K173)=0,"",SUM(I173:K173))</f>
        <v/>
      </c>
      <c r="M173" s="18" t="n"/>
      <c r="N173" s="23">
        <f>IFERROR(IF(OR(B173="",C173="",D173=""),"",IF(COUNTIFS($B$6:$B$205,B173,$C$6:$C$205,"&lt;"&amp;C173,$D$6:$D$205,"&gt;"&amp;D173)&gt;0,"Revisar kilometraje","")),"")</f>
        <v/>
      </c>
    </row>
    <row r="174" ht="24" customHeight="1">
      <c r="A174" s="15" t="n"/>
      <c r="B174" s="15" t="n"/>
      <c r="C174" s="38" t="n"/>
      <c r="D174" s="17" t="n"/>
      <c r="E174" s="15" t="n"/>
      <c r="F174" s="18" t="n"/>
      <c r="G174" s="18" t="n"/>
      <c r="H174" s="18" t="n"/>
      <c r="I174" s="39" t="n"/>
      <c r="J174" s="39" t="n"/>
      <c r="K174" s="39" t="n"/>
      <c r="L174" s="40">
        <f>IF(COUNTA(I174:K174)=0,"",SUM(I174:K174))</f>
        <v/>
      </c>
      <c r="M174" s="18" t="n"/>
      <c r="N174" s="21">
        <f>IFERROR(IF(OR(B174="",C174="",D174=""),"",IF(COUNTIFS($B$6:$B$205,B174,$C$6:$C$205,"&lt;"&amp;C174,$D$6:$D$205,"&gt;"&amp;D174)&gt;0,"Revisar kilometraje","")),"")</f>
        <v/>
      </c>
    </row>
    <row r="175" ht="24" customHeight="1">
      <c r="A175" s="15" t="n"/>
      <c r="B175" s="15" t="n"/>
      <c r="C175" s="38" t="n"/>
      <c r="D175" s="17" t="n"/>
      <c r="E175" s="15" t="n"/>
      <c r="F175" s="18" t="n"/>
      <c r="G175" s="18" t="n"/>
      <c r="H175" s="18" t="n"/>
      <c r="I175" s="39" t="n"/>
      <c r="J175" s="39" t="n"/>
      <c r="K175" s="39" t="n"/>
      <c r="L175" s="41">
        <f>IF(COUNTA(I175:K175)=0,"",SUM(I175:K175))</f>
        <v/>
      </c>
      <c r="M175" s="18" t="n"/>
      <c r="N175" s="23">
        <f>IFERROR(IF(OR(B175="",C175="",D175=""),"",IF(COUNTIFS($B$6:$B$205,B175,$C$6:$C$205,"&lt;"&amp;C175,$D$6:$D$205,"&gt;"&amp;D175)&gt;0,"Revisar kilometraje","")),"")</f>
        <v/>
      </c>
    </row>
    <row r="176" ht="24" customHeight="1">
      <c r="A176" s="15" t="n"/>
      <c r="B176" s="15" t="n"/>
      <c r="C176" s="38" t="n"/>
      <c r="D176" s="17" t="n"/>
      <c r="E176" s="15" t="n"/>
      <c r="F176" s="18" t="n"/>
      <c r="G176" s="18" t="n"/>
      <c r="H176" s="18" t="n"/>
      <c r="I176" s="39" t="n"/>
      <c r="J176" s="39" t="n"/>
      <c r="K176" s="39" t="n"/>
      <c r="L176" s="40">
        <f>IF(COUNTA(I176:K176)=0,"",SUM(I176:K176))</f>
        <v/>
      </c>
      <c r="M176" s="18" t="n"/>
      <c r="N176" s="21">
        <f>IFERROR(IF(OR(B176="",C176="",D176=""),"",IF(COUNTIFS($B$6:$B$205,B176,$C$6:$C$205,"&lt;"&amp;C176,$D$6:$D$205,"&gt;"&amp;D176)&gt;0,"Revisar kilometraje","")),"")</f>
        <v/>
      </c>
    </row>
    <row r="177" ht="24" customHeight="1">
      <c r="A177" s="15" t="n"/>
      <c r="B177" s="15" t="n"/>
      <c r="C177" s="38" t="n"/>
      <c r="D177" s="17" t="n"/>
      <c r="E177" s="15" t="n"/>
      <c r="F177" s="18" t="n"/>
      <c r="G177" s="18" t="n"/>
      <c r="H177" s="18" t="n"/>
      <c r="I177" s="39" t="n"/>
      <c r="J177" s="39" t="n"/>
      <c r="K177" s="39" t="n"/>
      <c r="L177" s="41">
        <f>IF(COUNTA(I177:K177)=0,"",SUM(I177:K177))</f>
        <v/>
      </c>
      <c r="M177" s="18" t="n"/>
      <c r="N177" s="23">
        <f>IFERROR(IF(OR(B177="",C177="",D177=""),"",IF(COUNTIFS($B$6:$B$205,B177,$C$6:$C$205,"&lt;"&amp;C177,$D$6:$D$205,"&gt;"&amp;D177)&gt;0,"Revisar kilometraje","")),"")</f>
        <v/>
      </c>
    </row>
    <row r="178" ht="24" customHeight="1">
      <c r="A178" s="15" t="n"/>
      <c r="B178" s="15" t="n"/>
      <c r="C178" s="38" t="n"/>
      <c r="D178" s="17" t="n"/>
      <c r="E178" s="15" t="n"/>
      <c r="F178" s="18" t="n"/>
      <c r="G178" s="18" t="n"/>
      <c r="H178" s="18" t="n"/>
      <c r="I178" s="39" t="n"/>
      <c r="J178" s="39" t="n"/>
      <c r="K178" s="39" t="n"/>
      <c r="L178" s="40">
        <f>IF(COUNTA(I178:K178)=0,"",SUM(I178:K178))</f>
        <v/>
      </c>
      <c r="M178" s="18" t="n"/>
      <c r="N178" s="21">
        <f>IFERROR(IF(OR(B178="",C178="",D178=""),"",IF(COUNTIFS($B$6:$B$205,B178,$C$6:$C$205,"&lt;"&amp;C178,$D$6:$D$205,"&gt;"&amp;D178)&gt;0,"Revisar kilometraje","")),"")</f>
        <v/>
      </c>
    </row>
    <row r="179" ht="24" customHeight="1">
      <c r="A179" s="15" t="n"/>
      <c r="B179" s="15" t="n"/>
      <c r="C179" s="38" t="n"/>
      <c r="D179" s="17" t="n"/>
      <c r="E179" s="15" t="n"/>
      <c r="F179" s="18" t="n"/>
      <c r="G179" s="18" t="n"/>
      <c r="H179" s="18" t="n"/>
      <c r="I179" s="39" t="n"/>
      <c r="J179" s="39" t="n"/>
      <c r="K179" s="39" t="n"/>
      <c r="L179" s="41">
        <f>IF(COUNTA(I179:K179)=0,"",SUM(I179:K179))</f>
        <v/>
      </c>
      <c r="M179" s="18" t="n"/>
      <c r="N179" s="23">
        <f>IFERROR(IF(OR(B179="",C179="",D179=""),"",IF(COUNTIFS($B$6:$B$205,B179,$C$6:$C$205,"&lt;"&amp;C179,$D$6:$D$205,"&gt;"&amp;D179)&gt;0,"Revisar kilometraje","")),"")</f>
        <v/>
      </c>
    </row>
    <row r="180" ht="24" customHeight="1">
      <c r="A180" s="15" t="n"/>
      <c r="B180" s="15" t="n"/>
      <c r="C180" s="38" t="n"/>
      <c r="D180" s="17" t="n"/>
      <c r="E180" s="15" t="n"/>
      <c r="F180" s="18" t="n"/>
      <c r="G180" s="18" t="n"/>
      <c r="H180" s="18" t="n"/>
      <c r="I180" s="39" t="n"/>
      <c r="J180" s="39" t="n"/>
      <c r="K180" s="39" t="n"/>
      <c r="L180" s="40">
        <f>IF(COUNTA(I180:K180)=0,"",SUM(I180:K180))</f>
        <v/>
      </c>
      <c r="M180" s="18" t="n"/>
      <c r="N180" s="21">
        <f>IFERROR(IF(OR(B180="",C180="",D180=""),"",IF(COUNTIFS($B$6:$B$205,B180,$C$6:$C$205,"&lt;"&amp;C180,$D$6:$D$205,"&gt;"&amp;D180)&gt;0,"Revisar kilometraje","")),"")</f>
        <v/>
      </c>
    </row>
    <row r="181" ht="24" customHeight="1">
      <c r="A181" s="15" t="n"/>
      <c r="B181" s="15" t="n"/>
      <c r="C181" s="38" t="n"/>
      <c r="D181" s="17" t="n"/>
      <c r="E181" s="15" t="n"/>
      <c r="F181" s="18" t="n"/>
      <c r="G181" s="18" t="n"/>
      <c r="H181" s="18" t="n"/>
      <c r="I181" s="39" t="n"/>
      <c r="J181" s="39" t="n"/>
      <c r="K181" s="39" t="n"/>
      <c r="L181" s="41">
        <f>IF(COUNTA(I181:K181)=0,"",SUM(I181:K181))</f>
        <v/>
      </c>
      <c r="M181" s="18" t="n"/>
      <c r="N181" s="23">
        <f>IFERROR(IF(OR(B181="",C181="",D181=""),"",IF(COUNTIFS($B$6:$B$205,B181,$C$6:$C$205,"&lt;"&amp;C181,$D$6:$D$205,"&gt;"&amp;D181)&gt;0,"Revisar kilometraje","")),"")</f>
        <v/>
      </c>
    </row>
    <row r="182" ht="24" customHeight="1">
      <c r="A182" s="15" t="n"/>
      <c r="B182" s="15" t="n"/>
      <c r="C182" s="38" t="n"/>
      <c r="D182" s="17" t="n"/>
      <c r="E182" s="15" t="n"/>
      <c r="F182" s="18" t="n"/>
      <c r="G182" s="18" t="n"/>
      <c r="H182" s="18" t="n"/>
      <c r="I182" s="39" t="n"/>
      <c r="J182" s="39" t="n"/>
      <c r="K182" s="39" t="n"/>
      <c r="L182" s="40">
        <f>IF(COUNTA(I182:K182)=0,"",SUM(I182:K182))</f>
        <v/>
      </c>
      <c r="M182" s="18" t="n"/>
      <c r="N182" s="21">
        <f>IFERROR(IF(OR(B182="",C182="",D182=""),"",IF(COUNTIFS($B$6:$B$205,B182,$C$6:$C$205,"&lt;"&amp;C182,$D$6:$D$205,"&gt;"&amp;D182)&gt;0,"Revisar kilometraje","")),"")</f>
        <v/>
      </c>
    </row>
    <row r="183" ht="24" customHeight="1">
      <c r="A183" s="15" t="n"/>
      <c r="B183" s="15" t="n"/>
      <c r="C183" s="38" t="n"/>
      <c r="D183" s="17" t="n"/>
      <c r="E183" s="15" t="n"/>
      <c r="F183" s="18" t="n"/>
      <c r="G183" s="18" t="n"/>
      <c r="H183" s="18" t="n"/>
      <c r="I183" s="39" t="n"/>
      <c r="J183" s="39" t="n"/>
      <c r="K183" s="39" t="n"/>
      <c r="L183" s="41">
        <f>IF(COUNTA(I183:K183)=0,"",SUM(I183:K183))</f>
        <v/>
      </c>
      <c r="M183" s="18" t="n"/>
      <c r="N183" s="23">
        <f>IFERROR(IF(OR(B183="",C183="",D183=""),"",IF(COUNTIFS($B$6:$B$205,B183,$C$6:$C$205,"&lt;"&amp;C183,$D$6:$D$205,"&gt;"&amp;D183)&gt;0,"Revisar kilometraje","")),"")</f>
        <v/>
      </c>
    </row>
    <row r="184" ht="24" customHeight="1">
      <c r="A184" s="15" t="n"/>
      <c r="B184" s="15" t="n"/>
      <c r="C184" s="38" t="n"/>
      <c r="D184" s="17" t="n"/>
      <c r="E184" s="15" t="n"/>
      <c r="F184" s="18" t="n"/>
      <c r="G184" s="18" t="n"/>
      <c r="H184" s="18" t="n"/>
      <c r="I184" s="39" t="n"/>
      <c r="J184" s="39" t="n"/>
      <c r="K184" s="39" t="n"/>
      <c r="L184" s="40">
        <f>IF(COUNTA(I184:K184)=0,"",SUM(I184:K184))</f>
        <v/>
      </c>
      <c r="M184" s="18" t="n"/>
      <c r="N184" s="21">
        <f>IFERROR(IF(OR(B184="",C184="",D184=""),"",IF(COUNTIFS($B$6:$B$205,B184,$C$6:$C$205,"&lt;"&amp;C184,$D$6:$D$205,"&gt;"&amp;D184)&gt;0,"Revisar kilometraje","")),"")</f>
        <v/>
      </c>
    </row>
    <row r="185" ht="24" customHeight="1">
      <c r="A185" s="15" t="n"/>
      <c r="B185" s="15" t="n"/>
      <c r="C185" s="38" t="n"/>
      <c r="D185" s="17" t="n"/>
      <c r="E185" s="15" t="n"/>
      <c r="F185" s="18" t="n"/>
      <c r="G185" s="18" t="n"/>
      <c r="H185" s="18" t="n"/>
      <c r="I185" s="39" t="n"/>
      <c r="J185" s="39" t="n"/>
      <c r="K185" s="39" t="n"/>
      <c r="L185" s="41">
        <f>IF(COUNTA(I185:K185)=0,"",SUM(I185:K185))</f>
        <v/>
      </c>
      <c r="M185" s="18" t="n"/>
      <c r="N185" s="23">
        <f>IFERROR(IF(OR(B185="",C185="",D185=""),"",IF(COUNTIFS($B$6:$B$205,B185,$C$6:$C$205,"&lt;"&amp;C185,$D$6:$D$205,"&gt;"&amp;D185)&gt;0,"Revisar kilometraje","")),"")</f>
        <v/>
      </c>
    </row>
    <row r="186" ht="24" customHeight="1">
      <c r="A186" s="15" t="n"/>
      <c r="B186" s="15" t="n"/>
      <c r="C186" s="38" t="n"/>
      <c r="D186" s="17" t="n"/>
      <c r="E186" s="15" t="n"/>
      <c r="F186" s="18" t="n"/>
      <c r="G186" s="18" t="n"/>
      <c r="H186" s="18" t="n"/>
      <c r="I186" s="39" t="n"/>
      <c r="J186" s="39" t="n"/>
      <c r="K186" s="39" t="n"/>
      <c r="L186" s="40">
        <f>IF(COUNTA(I186:K186)=0,"",SUM(I186:K186))</f>
        <v/>
      </c>
      <c r="M186" s="18" t="n"/>
      <c r="N186" s="21">
        <f>IFERROR(IF(OR(B186="",C186="",D186=""),"",IF(COUNTIFS($B$6:$B$205,B186,$C$6:$C$205,"&lt;"&amp;C186,$D$6:$D$205,"&gt;"&amp;D186)&gt;0,"Revisar kilometraje","")),"")</f>
        <v/>
      </c>
    </row>
    <row r="187" ht="24" customHeight="1">
      <c r="A187" s="15" t="n"/>
      <c r="B187" s="15" t="n"/>
      <c r="C187" s="38" t="n"/>
      <c r="D187" s="17" t="n"/>
      <c r="E187" s="15" t="n"/>
      <c r="F187" s="18" t="n"/>
      <c r="G187" s="18" t="n"/>
      <c r="H187" s="18" t="n"/>
      <c r="I187" s="39" t="n"/>
      <c r="J187" s="39" t="n"/>
      <c r="K187" s="39" t="n"/>
      <c r="L187" s="41">
        <f>IF(COUNTA(I187:K187)=0,"",SUM(I187:K187))</f>
        <v/>
      </c>
      <c r="M187" s="18" t="n"/>
      <c r="N187" s="23">
        <f>IFERROR(IF(OR(B187="",C187="",D187=""),"",IF(COUNTIFS($B$6:$B$205,B187,$C$6:$C$205,"&lt;"&amp;C187,$D$6:$D$205,"&gt;"&amp;D187)&gt;0,"Revisar kilometraje","")),"")</f>
        <v/>
      </c>
    </row>
    <row r="188" ht="24" customHeight="1">
      <c r="A188" s="15" t="n"/>
      <c r="B188" s="15" t="n"/>
      <c r="C188" s="38" t="n"/>
      <c r="D188" s="17" t="n"/>
      <c r="E188" s="15" t="n"/>
      <c r="F188" s="18" t="n"/>
      <c r="G188" s="18" t="n"/>
      <c r="H188" s="18" t="n"/>
      <c r="I188" s="39" t="n"/>
      <c r="J188" s="39" t="n"/>
      <c r="K188" s="39" t="n"/>
      <c r="L188" s="40">
        <f>IF(COUNTA(I188:K188)=0,"",SUM(I188:K188))</f>
        <v/>
      </c>
      <c r="M188" s="18" t="n"/>
      <c r="N188" s="21">
        <f>IFERROR(IF(OR(B188="",C188="",D188=""),"",IF(COUNTIFS($B$6:$B$205,B188,$C$6:$C$205,"&lt;"&amp;C188,$D$6:$D$205,"&gt;"&amp;D188)&gt;0,"Revisar kilometraje","")),"")</f>
        <v/>
      </c>
    </row>
    <row r="189" ht="24" customHeight="1">
      <c r="A189" s="15" t="n"/>
      <c r="B189" s="15" t="n"/>
      <c r="C189" s="38" t="n"/>
      <c r="D189" s="17" t="n"/>
      <c r="E189" s="15" t="n"/>
      <c r="F189" s="18" t="n"/>
      <c r="G189" s="18" t="n"/>
      <c r="H189" s="18" t="n"/>
      <c r="I189" s="39" t="n"/>
      <c r="J189" s="39" t="n"/>
      <c r="K189" s="39" t="n"/>
      <c r="L189" s="41">
        <f>IF(COUNTA(I189:K189)=0,"",SUM(I189:K189))</f>
        <v/>
      </c>
      <c r="M189" s="18" t="n"/>
      <c r="N189" s="23">
        <f>IFERROR(IF(OR(B189="",C189="",D189=""),"",IF(COUNTIFS($B$6:$B$205,B189,$C$6:$C$205,"&lt;"&amp;C189,$D$6:$D$205,"&gt;"&amp;D189)&gt;0,"Revisar kilometraje","")),"")</f>
        <v/>
      </c>
    </row>
    <row r="190" ht="24" customHeight="1">
      <c r="A190" s="15" t="n"/>
      <c r="B190" s="15" t="n"/>
      <c r="C190" s="38" t="n"/>
      <c r="D190" s="17" t="n"/>
      <c r="E190" s="15" t="n"/>
      <c r="F190" s="18" t="n"/>
      <c r="G190" s="18" t="n"/>
      <c r="H190" s="18" t="n"/>
      <c r="I190" s="39" t="n"/>
      <c r="J190" s="39" t="n"/>
      <c r="K190" s="39" t="n"/>
      <c r="L190" s="40">
        <f>IF(COUNTA(I190:K190)=0,"",SUM(I190:K190))</f>
        <v/>
      </c>
      <c r="M190" s="18" t="n"/>
      <c r="N190" s="21">
        <f>IFERROR(IF(OR(B190="",C190="",D190=""),"",IF(COUNTIFS($B$6:$B$205,B190,$C$6:$C$205,"&lt;"&amp;C190,$D$6:$D$205,"&gt;"&amp;D190)&gt;0,"Revisar kilometraje","")),"")</f>
        <v/>
      </c>
    </row>
    <row r="191" ht="24" customHeight="1">
      <c r="A191" s="15" t="n"/>
      <c r="B191" s="15" t="n"/>
      <c r="C191" s="38" t="n"/>
      <c r="D191" s="17" t="n"/>
      <c r="E191" s="15" t="n"/>
      <c r="F191" s="18" t="n"/>
      <c r="G191" s="18" t="n"/>
      <c r="H191" s="18" t="n"/>
      <c r="I191" s="39" t="n"/>
      <c r="J191" s="39" t="n"/>
      <c r="K191" s="39" t="n"/>
      <c r="L191" s="41">
        <f>IF(COUNTA(I191:K191)=0,"",SUM(I191:K191))</f>
        <v/>
      </c>
      <c r="M191" s="18" t="n"/>
      <c r="N191" s="23">
        <f>IFERROR(IF(OR(B191="",C191="",D191=""),"",IF(COUNTIFS($B$6:$B$205,B191,$C$6:$C$205,"&lt;"&amp;C191,$D$6:$D$205,"&gt;"&amp;D191)&gt;0,"Revisar kilometraje","")),"")</f>
        <v/>
      </c>
    </row>
    <row r="192" ht="24" customHeight="1">
      <c r="A192" s="15" t="n"/>
      <c r="B192" s="15" t="n"/>
      <c r="C192" s="38" t="n"/>
      <c r="D192" s="17" t="n"/>
      <c r="E192" s="15" t="n"/>
      <c r="F192" s="18" t="n"/>
      <c r="G192" s="18" t="n"/>
      <c r="H192" s="18" t="n"/>
      <c r="I192" s="39" t="n"/>
      <c r="J192" s="39" t="n"/>
      <c r="K192" s="39" t="n"/>
      <c r="L192" s="40">
        <f>IF(COUNTA(I192:K192)=0,"",SUM(I192:K192))</f>
        <v/>
      </c>
      <c r="M192" s="18" t="n"/>
      <c r="N192" s="21">
        <f>IFERROR(IF(OR(B192="",C192="",D192=""),"",IF(COUNTIFS($B$6:$B$205,B192,$C$6:$C$205,"&lt;"&amp;C192,$D$6:$D$205,"&gt;"&amp;D192)&gt;0,"Revisar kilometraje","")),"")</f>
        <v/>
      </c>
    </row>
    <row r="193" ht="24" customHeight="1">
      <c r="A193" s="15" t="n"/>
      <c r="B193" s="15" t="n"/>
      <c r="C193" s="38" t="n"/>
      <c r="D193" s="17" t="n"/>
      <c r="E193" s="15" t="n"/>
      <c r="F193" s="18" t="n"/>
      <c r="G193" s="18" t="n"/>
      <c r="H193" s="18" t="n"/>
      <c r="I193" s="39" t="n"/>
      <c r="J193" s="39" t="n"/>
      <c r="K193" s="39" t="n"/>
      <c r="L193" s="41">
        <f>IF(COUNTA(I193:K193)=0,"",SUM(I193:K193))</f>
        <v/>
      </c>
      <c r="M193" s="18" t="n"/>
      <c r="N193" s="23">
        <f>IFERROR(IF(OR(B193="",C193="",D193=""),"",IF(COUNTIFS($B$6:$B$205,B193,$C$6:$C$205,"&lt;"&amp;C193,$D$6:$D$205,"&gt;"&amp;D193)&gt;0,"Revisar kilometraje","")),"")</f>
        <v/>
      </c>
    </row>
    <row r="194" ht="24" customHeight="1">
      <c r="A194" s="15" t="n"/>
      <c r="B194" s="15" t="n"/>
      <c r="C194" s="38" t="n"/>
      <c r="D194" s="17" t="n"/>
      <c r="E194" s="15" t="n"/>
      <c r="F194" s="18" t="n"/>
      <c r="G194" s="18" t="n"/>
      <c r="H194" s="18" t="n"/>
      <c r="I194" s="39" t="n"/>
      <c r="J194" s="39" t="n"/>
      <c r="K194" s="39" t="n"/>
      <c r="L194" s="40">
        <f>IF(COUNTA(I194:K194)=0,"",SUM(I194:K194))</f>
        <v/>
      </c>
      <c r="M194" s="18" t="n"/>
      <c r="N194" s="21">
        <f>IFERROR(IF(OR(B194="",C194="",D194=""),"",IF(COUNTIFS($B$6:$B$205,B194,$C$6:$C$205,"&lt;"&amp;C194,$D$6:$D$205,"&gt;"&amp;D194)&gt;0,"Revisar kilometraje","")),"")</f>
        <v/>
      </c>
    </row>
    <row r="195" ht="24" customHeight="1">
      <c r="A195" s="15" t="n"/>
      <c r="B195" s="15" t="n"/>
      <c r="C195" s="38" t="n"/>
      <c r="D195" s="17" t="n"/>
      <c r="E195" s="15" t="n"/>
      <c r="F195" s="18" t="n"/>
      <c r="G195" s="18" t="n"/>
      <c r="H195" s="18" t="n"/>
      <c r="I195" s="39" t="n"/>
      <c r="J195" s="39" t="n"/>
      <c r="K195" s="39" t="n"/>
      <c r="L195" s="41">
        <f>IF(COUNTA(I195:K195)=0,"",SUM(I195:K195))</f>
        <v/>
      </c>
      <c r="M195" s="18" t="n"/>
      <c r="N195" s="23">
        <f>IFERROR(IF(OR(B195="",C195="",D195=""),"",IF(COUNTIFS($B$6:$B$205,B195,$C$6:$C$205,"&lt;"&amp;C195,$D$6:$D$205,"&gt;"&amp;D195)&gt;0,"Revisar kilometraje","")),"")</f>
        <v/>
      </c>
    </row>
    <row r="196" ht="24" customHeight="1">
      <c r="A196" s="15" t="n"/>
      <c r="B196" s="15" t="n"/>
      <c r="C196" s="38" t="n"/>
      <c r="D196" s="17" t="n"/>
      <c r="E196" s="15" t="n"/>
      <c r="F196" s="18" t="n"/>
      <c r="G196" s="18" t="n"/>
      <c r="H196" s="18" t="n"/>
      <c r="I196" s="39" t="n"/>
      <c r="J196" s="39" t="n"/>
      <c r="K196" s="39" t="n"/>
      <c r="L196" s="40">
        <f>IF(COUNTA(I196:K196)=0,"",SUM(I196:K196))</f>
        <v/>
      </c>
      <c r="M196" s="18" t="n"/>
      <c r="N196" s="21">
        <f>IFERROR(IF(OR(B196="",C196="",D196=""),"",IF(COUNTIFS($B$6:$B$205,B196,$C$6:$C$205,"&lt;"&amp;C196,$D$6:$D$205,"&gt;"&amp;D196)&gt;0,"Revisar kilometraje","")),"")</f>
        <v/>
      </c>
    </row>
    <row r="197" ht="24" customHeight="1">
      <c r="A197" s="15" t="n"/>
      <c r="B197" s="15" t="n"/>
      <c r="C197" s="38" t="n"/>
      <c r="D197" s="17" t="n"/>
      <c r="E197" s="15" t="n"/>
      <c r="F197" s="18" t="n"/>
      <c r="G197" s="18" t="n"/>
      <c r="H197" s="18" t="n"/>
      <c r="I197" s="39" t="n"/>
      <c r="J197" s="39" t="n"/>
      <c r="K197" s="39" t="n"/>
      <c r="L197" s="41">
        <f>IF(COUNTA(I197:K197)=0,"",SUM(I197:K197))</f>
        <v/>
      </c>
      <c r="M197" s="18" t="n"/>
      <c r="N197" s="23">
        <f>IFERROR(IF(OR(B197="",C197="",D197=""),"",IF(COUNTIFS($B$6:$B$205,B197,$C$6:$C$205,"&lt;"&amp;C197,$D$6:$D$205,"&gt;"&amp;D197)&gt;0,"Revisar kilometraje","")),"")</f>
        <v/>
      </c>
    </row>
    <row r="198" ht="24" customHeight="1">
      <c r="A198" s="15" t="n"/>
      <c r="B198" s="15" t="n"/>
      <c r="C198" s="38" t="n"/>
      <c r="D198" s="17" t="n"/>
      <c r="E198" s="15" t="n"/>
      <c r="F198" s="18" t="n"/>
      <c r="G198" s="18" t="n"/>
      <c r="H198" s="18" t="n"/>
      <c r="I198" s="39" t="n"/>
      <c r="J198" s="39" t="n"/>
      <c r="K198" s="39" t="n"/>
      <c r="L198" s="40">
        <f>IF(COUNTA(I198:K198)=0,"",SUM(I198:K198))</f>
        <v/>
      </c>
      <c r="M198" s="18" t="n"/>
      <c r="N198" s="21">
        <f>IFERROR(IF(OR(B198="",C198="",D198=""),"",IF(COUNTIFS($B$6:$B$205,B198,$C$6:$C$205,"&lt;"&amp;C198,$D$6:$D$205,"&gt;"&amp;D198)&gt;0,"Revisar kilometraje","")),"")</f>
        <v/>
      </c>
    </row>
    <row r="199" ht="24" customHeight="1">
      <c r="A199" s="15" t="n"/>
      <c r="B199" s="15" t="n"/>
      <c r="C199" s="38" t="n"/>
      <c r="D199" s="17" t="n"/>
      <c r="E199" s="15" t="n"/>
      <c r="F199" s="18" t="n"/>
      <c r="G199" s="18" t="n"/>
      <c r="H199" s="18" t="n"/>
      <c r="I199" s="39" t="n"/>
      <c r="J199" s="39" t="n"/>
      <c r="K199" s="39" t="n"/>
      <c r="L199" s="41">
        <f>IF(COUNTA(I199:K199)=0,"",SUM(I199:K199))</f>
        <v/>
      </c>
      <c r="M199" s="18" t="n"/>
      <c r="N199" s="23">
        <f>IFERROR(IF(OR(B199="",C199="",D199=""),"",IF(COUNTIFS($B$6:$B$205,B199,$C$6:$C$205,"&lt;"&amp;C199,$D$6:$D$205,"&gt;"&amp;D199)&gt;0,"Revisar kilometraje","")),"")</f>
        <v/>
      </c>
    </row>
    <row r="200" ht="24" customHeight="1">
      <c r="A200" s="15" t="n"/>
      <c r="B200" s="15" t="n"/>
      <c r="C200" s="38" t="n"/>
      <c r="D200" s="17" t="n"/>
      <c r="E200" s="15" t="n"/>
      <c r="F200" s="18" t="n"/>
      <c r="G200" s="18" t="n"/>
      <c r="H200" s="18" t="n"/>
      <c r="I200" s="39" t="n"/>
      <c r="J200" s="39" t="n"/>
      <c r="K200" s="39" t="n"/>
      <c r="L200" s="40">
        <f>IF(COUNTA(I200:K200)=0,"",SUM(I200:K200))</f>
        <v/>
      </c>
      <c r="M200" s="18" t="n"/>
      <c r="N200" s="21">
        <f>IFERROR(IF(OR(B200="",C200="",D200=""),"",IF(COUNTIFS($B$6:$B$205,B200,$C$6:$C$205,"&lt;"&amp;C200,$D$6:$D$205,"&gt;"&amp;D200)&gt;0,"Revisar kilometraje","")),"")</f>
        <v/>
      </c>
    </row>
    <row r="201" ht="24" customHeight="1">
      <c r="A201" s="15" t="n"/>
      <c r="B201" s="15" t="n"/>
      <c r="C201" s="38" t="n"/>
      <c r="D201" s="17" t="n"/>
      <c r="E201" s="15" t="n"/>
      <c r="F201" s="18" t="n"/>
      <c r="G201" s="18" t="n"/>
      <c r="H201" s="18" t="n"/>
      <c r="I201" s="39" t="n"/>
      <c r="J201" s="39" t="n"/>
      <c r="K201" s="39" t="n"/>
      <c r="L201" s="41">
        <f>IF(COUNTA(I201:K201)=0,"",SUM(I201:K201))</f>
        <v/>
      </c>
      <c r="M201" s="18" t="n"/>
      <c r="N201" s="23">
        <f>IFERROR(IF(OR(B201="",C201="",D201=""),"",IF(COUNTIFS($B$6:$B$205,B201,$C$6:$C$205,"&lt;"&amp;C201,$D$6:$D$205,"&gt;"&amp;D201)&gt;0,"Revisar kilometraje","")),"")</f>
        <v/>
      </c>
    </row>
    <row r="202" ht="24" customHeight="1">
      <c r="A202" s="15" t="n"/>
      <c r="B202" s="15" t="n"/>
      <c r="C202" s="38" t="n"/>
      <c r="D202" s="17" t="n"/>
      <c r="E202" s="15" t="n"/>
      <c r="F202" s="18" t="n"/>
      <c r="G202" s="18" t="n"/>
      <c r="H202" s="18" t="n"/>
      <c r="I202" s="39" t="n"/>
      <c r="J202" s="39" t="n"/>
      <c r="K202" s="39" t="n"/>
      <c r="L202" s="40">
        <f>IF(COUNTA(I202:K202)=0,"",SUM(I202:K202))</f>
        <v/>
      </c>
      <c r="M202" s="18" t="n"/>
      <c r="N202" s="21">
        <f>IFERROR(IF(OR(B202="",C202="",D202=""),"",IF(COUNTIFS($B$6:$B$205,B202,$C$6:$C$205,"&lt;"&amp;C202,$D$6:$D$205,"&gt;"&amp;D202)&gt;0,"Revisar kilometraje","")),"")</f>
        <v/>
      </c>
    </row>
    <row r="203" ht="24" customHeight="1">
      <c r="A203" s="15" t="n"/>
      <c r="B203" s="15" t="n"/>
      <c r="C203" s="38" t="n"/>
      <c r="D203" s="17" t="n"/>
      <c r="E203" s="15" t="n"/>
      <c r="F203" s="18" t="n"/>
      <c r="G203" s="18" t="n"/>
      <c r="H203" s="18" t="n"/>
      <c r="I203" s="39" t="n"/>
      <c r="J203" s="39" t="n"/>
      <c r="K203" s="39" t="n"/>
      <c r="L203" s="41">
        <f>IF(COUNTA(I203:K203)=0,"",SUM(I203:K203))</f>
        <v/>
      </c>
      <c r="M203" s="18" t="n"/>
      <c r="N203" s="23">
        <f>IFERROR(IF(OR(B203="",C203="",D203=""),"",IF(COUNTIFS($B$6:$B$205,B203,$C$6:$C$205,"&lt;"&amp;C203,$D$6:$D$205,"&gt;"&amp;D203)&gt;0,"Revisar kilometraje","")),"")</f>
        <v/>
      </c>
    </row>
    <row r="204" ht="24" customHeight="1">
      <c r="A204" s="15" t="n"/>
      <c r="B204" s="15" t="n"/>
      <c r="C204" s="38" t="n"/>
      <c r="D204" s="17" t="n"/>
      <c r="E204" s="15" t="n"/>
      <c r="F204" s="18" t="n"/>
      <c r="G204" s="18" t="n"/>
      <c r="H204" s="18" t="n"/>
      <c r="I204" s="39" t="n"/>
      <c r="J204" s="39" t="n"/>
      <c r="K204" s="39" t="n"/>
      <c r="L204" s="40">
        <f>IF(COUNTA(I204:K204)=0,"",SUM(I204:K204))</f>
        <v/>
      </c>
      <c r="M204" s="18" t="n"/>
      <c r="N204" s="21">
        <f>IFERROR(IF(OR(B204="",C204="",D204=""),"",IF(COUNTIFS($B$6:$B$205,B204,$C$6:$C$205,"&lt;"&amp;C204,$D$6:$D$205,"&gt;"&amp;D204)&gt;0,"Revisar kilometraje","")),"")</f>
        <v/>
      </c>
    </row>
    <row r="205" ht="24" customHeight="1">
      <c r="A205" s="15" t="n"/>
      <c r="B205" s="15" t="n"/>
      <c r="C205" s="38" t="n"/>
      <c r="D205" s="17" t="n"/>
      <c r="E205" s="15" t="n"/>
      <c r="F205" s="18" t="n"/>
      <c r="G205" s="18" t="n"/>
      <c r="H205" s="18" t="n"/>
      <c r="I205" s="39" t="n"/>
      <c r="J205" s="39" t="n"/>
      <c r="K205" s="39" t="n"/>
      <c r="L205" s="41">
        <f>IF(COUNTA(I205:K205)=0,"",SUM(I205:K205))</f>
        <v/>
      </c>
      <c r="M205" s="18" t="n"/>
      <c r="N205" s="23">
        <f>IFERROR(IF(OR(B205="",C205="",D205=""),"",IF(COUNTIFS($B$6:$B$205,B205,$C$6:$C$205,"&lt;"&amp;C205,$D$6:$D$205,"&gt;"&amp;D205)&gt;0,"Revisar kilometraje","")),"")</f>
        <v/>
      </c>
    </row>
  </sheetData>
  <mergeCells count="1">
    <mergeCell ref="A1:N1"/>
  </mergeCells>
  <conditionalFormatting sqref="A6:A205">
    <cfRule type="expression" priority="1" dxfId="0">
      <formula>AND(A6&lt;&gt;"",COUNTIF($A$6:$A$205,A6)&gt;1)</formula>
    </cfRule>
    <cfRule type="expression" priority="4" dxfId="1">
      <formula>AND($A6="",COUNTA($B6:$K6,$M6)&gt;0)</formula>
    </cfRule>
  </conditionalFormatting>
  <conditionalFormatting sqref="L6:L205">
    <cfRule type="expression" priority="2" dxfId="2">
      <formula>AND(L6&lt;&gt;"",L6&gt;INDIRECT("'Catálogos'!$B$5"))</formula>
    </cfRule>
  </conditionalFormatting>
  <conditionalFormatting sqref="N6:N205">
    <cfRule type="expression" priority="3" dxfId="0">
      <formula>N6="Revisar kilometraje"</formula>
    </cfRule>
  </conditionalFormatting>
  <conditionalFormatting sqref="B6:G205">
    <cfRule type="expression" priority="5" dxfId="1">
      <formula>AND($A6&lt;&gt;"",B6="")</formula>
    </cfRule>
  </conditionalFormatting>
  <dataValidations count="5">
    <dataValidation sqref="B6:B205" showDropDown="0" showInputMessage="1" showErrorMessage="1" allowBlank="0" errorTitle="ID de vehículo no válido" error="Seleccione un ID capturado en la hoja Vehículos." promptTitle="ID de vehículo" prompt="Seleccione la clave estable de la unidad." type="list" errorStyle="stop">
      <formula1>INDIRECT("'Vehículos'!$A$5:$A$104")</formula1>
    </dataValidation>
    <dataValidation sqref="C6:C205" showDropDown="0" showInputMessage="1" showErrorMessage="1" allowBlank="0" errorTitle="Fecha no válida" error="Capture una fecha entre 01/01/2000 y la fecha de corte." promptTitle="Fecha del servicio" prompt="La fecha no puede exceder la fecha de corte." type="date" errorStyle="stop" operator="between">
      <formula1>DATE(2000,1,1)</formula1>
      <formula2>INDIRECT("'Catálogos'!$B$2")</formula2>
    </dataValidation>
    <dataValidation sqref="D6:D205" showDropDown="0" showInputMessage="1" showErrorMessage="1" allowBlank="0" errorTitle="Kilometraje no válido" error="Capture un número entero entre 0 y el kilometraje máximo configurado." promptTitle="Kilometraje" prompt="Capture el kilometraje observado en la unidad." type="whole" errorStyle="stop" operator="between">
      <formula1>0</formula1>
      <formula2>INDIRECT("'Catálogos'!$B$3")</formula2>
    </dataValidation>
    <dataValidation sqref="E6:E205" showDropDown="0" showInputMessage="1" showErrorMessage="1" allowBlank="0" errorTitle="Tipo no válido" error="Seleccione un tipo de servicio de la lista." promptTitle="Tipo de servicio" prompt="Seleccione una opción del catálogo." type="list" errorStyle="stop">
      <formula1>INDIRECT("'Catálogos'!$D$3:$D$6")</formula1>
    </dataValidation>
    <dataValidation sqref="I6:K205" showDropDown="0" showInputMessage="1" showErrorMessage="1" allowBlank="0" errorTitle="Importe no válido" error="Capture un importe entre cero y el máximo configurado por concepto." promptTitle="Importe en MXN" prompt="Una celda vacía se trata como cero al sumar." type="decimal" errorStyle="stop" operator="between">
      <formula1>0</formula1>
      <formula2>INDIRECT("'Catálogos'!$B$4")</formula2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32238"/>
    <outlinePr summaryBelow="1" summaryRight="1"/>
    <pageSetUpPr/>
  </sheetPr>
  <dimension ref="A1:F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34" customWidth="1" min="3" max="3"/>
    <col width="11" customWidth="1" min="4" max="4"/>
    <col width="18" customWidth="1" min="5" max="5"/>
    <col width="21" customWidth="1" min="6" max="6"/>
  </cols>
  <sheetData>
    <row r="1" ht="28" customHeight="1">
      <c r="A1" s="1" t="inlineStr">
        <is>
          <t>Vehículos — historial por identificador operativo</t>
        </is>
      </c>
      <c r="B1" s="33" t="n"/>
      <c r="C1" s="33" t="n"/>
      <c r="D1" s="33" t="n"/>
      <c r="E1" s="33" t="n"/>
      <c r="F1" s="34" t="n"/>
    </row>
    <row r="2">
      <c r="A2" s="2" t="inlineStr">
        <is>
          <t>DATOS FICTICIOS en filas 5 a 7. El ID es una clave estable y no debe reutilizarse.</t>
        </is>
      </c>
    </row>
    <row r="3">
      <c r="A3" s="2" t="inlineStr">
        <is>
          <t>Las celdas amarillas son editables. Capacidad inicial: 100 unidades.</t>
        </is>
      </c>
    </row>
    <row r="4">
      <c r="A4" s="3" t="inlineStr">
        <is>
          <t>ID de vehículo</t>
        </is>
      </c>
      <c r="B4" s="3" t="inlineStr">
        <is>
          <t>Matrícula o identificador visible</t>
        </is>
      </c>
      <c r="C4" s="3" t="inlineStr">
        <is>
          <t>Descripción de unidad</t>
        </is>
      </c>
      <c r="D4" s="3" t="inlineStr">
        <is>
          <t>Año</t>
        </is>
      </c>
      <c r="E4" s="3" t="inlineStr">
        <is>
          <t>Combustible</t>
        </is>
      </c>
      <c r="F4" s="3" t="inlineStr">
        <is>
          <t>Estado</t>
        </is>
      </c>
    </row>
    <row r="5" ht="24" customHeight="1">
      <c r="A5" s="15" t="inlineStr">
        <is>
          <t>V-FIC-001</t>
        </is>
      </c>
      <c r="B5" s="15" t="inlineStr">
        <is>
          <t>FICT-01</t>
        </is>
      </c>
      <c r="C5" s="18" t="inlineStr">
        <is>
          <t>Sedán demostrativo</t>
        </is>
      </c>
      <c r="D5" s="24" t="n">
        <v>2018</v>
      </c>
      <c r="E5" s="15" t="inlineStr">
        <is>
          <t>Gasolina</t>
        </is>
      </c>
      <c r="F5" s="15" t="inlineStr">
        <is>
          <t>Activo</t>
        </is>
      </c>
    </row>
    <row r="6" ht="24" customHeight="1">
      <c r="A6" s="15" t="inlineStr">
        <is>
          <t>V-FIC-002</t>
        </is>
      </c>
      <c r="B6" s="15" t="inlineStr">
        <is>
          <t>FICT-02</t>
        </is>
      </c>
      <c r="C6" s="18" t="inlineStr">
        <is>
          <t>Camioneta demostrativa</t>
        </is>
      </c>
      <c r="D6" s="24" t="n">
        <v>2021</v>
      </c>
      <c r="E6" s="15" t="inlineStr">
        <is>
          <t>Diésel</t>
        </is>
      </c>
      <c r="F6" s="15" t="inlineStr">
        <is>
          <t>Activo</t>
        </is>
      </c>
    </row>
    <row r="7" ht="24" customHeight="1">
      <c r="A7" s="15" t="inlineStr">
        <is>
          <t>V-FIC-003</t>
        </is>
      </c>
      <c r="B7" s="15" t="inlineStr">
        <is>
          <t>FICT-03</t>
        </is>
      </c>
      <c r="C7" s="18" t="inlineStr">
        <is>
          <t>Vehículo compacto de prueba</t>
        </is>
      </c>
      <c r="D7" s="24" t="n">
        <v>2020</v>
      </c>
      <c r="E7" s="15" t="inlineStr">
        <is>
          <t>Híbrido</t>
        </is>
      </c>
      <c r="F7" s="15" t="inlineStr">
        <is>
          <t>Activo</t>
        </is>
      </c>
    </row>
    <row r="8" ht="24" customHeight="1">
      <c r="A8" s="15" t="n"/>
      <c r="B8" s="15" t="n"/>
      <c r="C8" s="18" t="n"/>
      <c r="D8" s="24" t="n"/>
      <c r="E8" s="15" t="n"/>
      <c r="F8" s="15" t="n"/>
    </row>
    <row r="9" ht="24" customHeight="1">
      <c r="A9" s="15" t="n"/>
      <c r="B9" s="15" t="n"/>
      <c r="C9" s="18" t="n"/>
      <c r="D9" s="24" t="n"/>
      <c r="E9" s="15" t="n"/>
      <c r="F9" s="15" t="n"/>
    </row>
    <row r="10" ht="24" customHeight="1">
      <c r="A10" s="15" t="n"/>
      <c r="B10" s="15" t="n"/>
      <c r="C10" s="18" t="n"/>
      <c r="D10" s="24" t="n"/>
      <c r="E10" s="15" t="n"/>
      <c r="F10" s="15" t="n"/>
    </row>
    <row r="11" ht="24" customHeight="1">
      <c r="A11" s="15" t="n"/>
      <c r="B11" s="15" t="n"/>
      <c r="C11" s="18" t="n"/>
      <c r="D11" s="24" t="n"/>
      <c r="E11" s="15" t="n"/>
      <c r="F11" s="15" t="n"/>
    </row>
    <row r="12" ht="24" customHeight="1">
      <c r="A12" s="15" t="n"/>
      <c r="B12" s="15" t="n"/>
      <c r="C12" s="18" t="n"/>
      <c r="D12" s="24" t="n"/>
      <c r="E12" s="15" t="n"/>
      <c r="F12" s="15" t="n"/>
    </row>
    <row r="13" ht="24" customHeight="1">
      <c r="A13" s="15" t="n"/>
      <c r="B13" s="15" t="n"/>
      <c r="C13" s="18" t="n"/>
      <c r="D13" s="24" t="n"/>
      <c r="E13" s="15" t="n"/>
      <c r="F13" s="15" t="n"/>
    </row>
    <row r="14" ht="24" customHeight="1">
      <c r="A14" s="15" t="n"/>
      <c r="B14" s="15" t="n"/>
      <c r="C14" s="18" t="n"/>
      <c r="D14" s="24" t="n"/>
      <c r="E14" s="15" t="n"/>
      <c r="F14" s="15" t="n"/>
    </row>
    <row r="15" ht="24" customHeight="1">
      <c r="A15" s="15" t="n"/>
      <c r="B15" s="15" t="n"/>
      <c r="C15" s="18" t="n"/>
      <c r="D15" s="24" t="n"/>
      <c r="E15" s="15" t="n"/>
      <c r="F15" s="15" t="n"/>
    </row>
    <row r="16" ht="24" customHeight="1">
      <c r="A16" s="15" t="n"/>
      <c r="B16" s="15" t="n"/>
      <c r="C16" s="18" t="n"/>
      <c r="D16" s="24" t="n"/>
      <c r="E16" s="15" t="n"/>
      <c r="F16" s="15" t="n"/>
    </row>
    <row r="17" ht="24" customHeight="1">
      <c r="A17" s="15" t="n"/>
      <c r="B17" s="15" t="n"/>
      <c r="C17" s="18" t="n"/>
      <c r="D17" s="24" t="n"/>
      <c r="E17" s="15" t="n"/>
      <c r="F17" s="15" t="n"/>
    </row>
    <row r="18" ht="24" customHeight="1">
      <c r="A18" s="15" t="n"/>
      <c r="B18" s="15" t="n"/>
      <c r="C18" s="18" t="n"/>
      <c r="D18" s="24" t="n"/>
      <c r="E18" s="15" t="n"/>
      <c r="F18" s="15" t="n"/>
    </row>
    <row r="19" ht="24" customHeight="1">
      <c r="A19" s="15" t="n"/>
      <c r="B19" s="15" t="n"/>
      <c r="C19" s="18" t="n"/>
      <c r="D19" s="24" t="n"/>
      <c r="E19" s="15" t="n"/>
      <c r="F19" s="15" t="n"/>
    </row>
    <row r="20" ht="24" customHeight="1">
      <c r="A20" s="15" t="n"/>
      <c r="B20" s="15" t="n"/>
      <c r="C20" s="18" t="n"/>
      <c r="D20" s="24" t="n"/>
      <c r="E20" s="15" t="n"/>
      <c r="F20" s="15" t="n"/>
    </row>
    <row r="21" ht="24" customHeight="1">
      <c r="A21" s="15" t="n"/>
      <c r="B21" s="15" t="n"/>
      <c r="C21" s="18" t="n"/>
      <c r="D21" s="24" t="n"/>
      <c r="E21" s="15" t="n"/>
      <c r="F21" s="15" t="n"/>
    </row>
    <row r="22" ht="24" customHeight="1">
      <c r="A22" s="15" t="n"/>
      <c r="B22" s="15" t="n"/>
      <c r="C22" s="18" t="n"/>
      <c r="D22" s="24" t="n"/>
      <c r="E22" s="15" t="n"/>
      <c r="F22" s="15" t="n"/>
    </row>
    <row r="23" ht="24" customHeight="1">
      <c r="A23" s="15" t="n"/>
      <c r="B23" s="15" t="n"/>
      <c r="C23" s="18" t="n"/>
      <c r="D23" s="24" t="n"/>
      <c r="E23" s="15" t="n"/>
      <c r="F23" s="15" t="n"/>
    </row>
    <row r="24" ht="24" customHeight="1">
      <c r="A24" s="15" t="n"/>
      <c r="B24" s="15" t="n"/>
      <c r="C24" s="18" t="n"/>
      <c r="D24" s="24" t="n"/>
      <c r="E24" s="15" t="n"/>
      <c r="F24" s="15" t="n"/>
    </row>
    <row r="25" ht="24" customHeight="1">
      <c r="A25" s="15" t="n"/>
      <c r="B25" s="15" t="n"/>
      <c r="C25" s="18" t="n"/>
      <c r="D25" s="24" t="n"/>
      <c r="E25" s="15" t="n"/>
      <c r="F25" s="15" t="n"/>
    </row>
    <row r="26" ht="24" customHeight="1">
      <c r="A26" s="15" t="n"/>
      <c r="B26" s="15" t="n"/>
      <c r="C26" s="18" t="n"/>
      <c r="D26" s="24" t="n"/>
      <c r="E26" s="15" t="n"/>
      <c r="F26" s="15" t="n"/>
    </row>
    <row r="27" ht="24" customHeight="1">
      <c r="A27" s="15" t="n"/>
      <c r="B27" s="15" t="n"/>
      <c r="C27" s="18" t="n"/>
      <c r="D27" s="24" t="n"/>
      <c r="E27" s="15" t="n"/>
      <c r="F27" s="15" t="n"/>
    </row>
    <row r="28" ht="24" customHeight="1">
      <c r="A28" s="15" t="n"/>
      <c r="B28" s="15" t="n"/>
      <c r="C28" s="18" t="n"/>
      <c r="D28" s="24" t="n"/>
      <c r="E28" s="15" t="n"/>
      <c r="F28" s="15" t="n"/>
    </row>
    <row r="29" ht="24" customHeight="1">
      <c r="A29" s="15" t="n"/>
      <c r="B29" s="15" t="n"/>
      <c r="C29" s="18" t="n"/>
      <c r="D29" s="24" t="n"/>
      <c r="E29" s="15" t="n"/>
      <c r="F29" s="15" t="n"/>
    </row>
    <row r="30" ht="24" customHeight="1">
      <c r="A30" s="15" t="n"/>
      <c r="B30" s="15" t="n"/>
      <c r="C30" s="18" t="n"/>
      <c r="D30" s="24" t="n"/>
      <c r="E30" s="15" t="n"/>
      <c r="F30" s="15" t="n"/>
    </row>
    <row r="31" ht="24" customHeight="1">
      <c r="A31" s="15" t="n"/>
      <c r="B31" s="15" t="n"/>
      <c r="C31" s="18" t="n"/>
      <c r="D31" s="24" t="n"/>
      <c r="E31" s="15" t="n"/>
      <c r="F31" s="15" t="n"/>
    </row>
    <row r="32" ht="24" customHeight="1">
      <c r="A32" s="15" t="n"/>
      <c r="B32" s="15" t="n"/>
      <c r="C32" s="18" t="n"/>
      <c r="D32" s="24" t="n"/>
      <c r="E32" s="15" t="n"/>
      <c r="F32" s="15" t="n"/>
    </row>
    <row r="33" ht="24" customHeight="1">
      <c r="A33" s="15" t="n"/>
      <c r="B33" s="15" t="n"/>
      <c r="C33" s="18" t="n"/>
      <c r="D33" s="24" t="n"/>
      <c r="E33" s="15" t="n"/>
      <c r="F33" s="15" t="n"/>
    </row>
    <row r="34" ht="24" customHeight="1">
      <c r="A34" s="15" t="n"/>
      <c r="B34" s="15" t="n"/>
      <c r="C34" s="18" t="n"/>
      <c r="D34" s="24" t="n"/>
      <c r="E34" s="15" t="n"/>
      <c r="F34" s="15" t="n"/>
    </row>
    <row r="35" ht="24" customHeight="1">
      <c r="A35" s="15" t="n"/>
      <c r="B35" s="15" t="n"/>
      <c r="C35" s="18" t="n"/>
      <c r="D35" s="24" t="n"/>
      <c r="E35" s="15" t="n"/>
      <c r="F35" s="15" t="n"/>
    </row>
    <row r="36" ht="24" customHeight="1">
      <c r="A36" s="15" t="n"/>
      <c r="B36" s="15" t="n"/>
      <c r="C36" s="18" t="n"/>
      <c r="D36" s="24" t="n"/>
      <c r="E36" s="15" t="n"/>
      <c r="F36" s="15" t="n"/>
    </row>
    <row r="37" ht="24" customHeight="1">
      <c r="A37" s="15" t="n"/>
      <c r="B37" s="15" t="n"/>
      <c r="C37" s="18" t="n"/>
      <c r="D37" s="24" t="n"/>
      <c r="E37" s="15" t="n"/>
      <c r="F37" s="15" t="n"/>
    </row>
    <row r="38" ht="24" customHeight="1">
      <c r="A38" s="15" t="n"/>
      <c r="B38" s="15" t="n"/>
      <c r="C38" s="18" t="n"/>
      <c r="D38" s="24" t="n"/>
      <c r="E38" s="15" t="n"/>
      <c r="F38" s="15" t="n"/>
    </row>
    <row r="39" ht="24" customHeight="1">
      <c r="A39" s="15" t="n"/>
      <c r="B39" s="15" t="n"/>
      <c r="C39" s="18" t="n"/>
      <c r="D39" s="24" t="n"/>
      <c r="E39" s="15" t="n"/>
      <c r="F39" s="15" t="n"/>
    </row>
    <row r="40" ht="24" customHeight="1">
      <c r="A40" s="15" t="n"/>
      <c r="B40" s="15" t="n"/>
      <c r="C40" s="18" t="n"/>
      <c r="D40" s="24" t="n"/>
      <c r="E40" s="15" t="n"/>
      <c r="F40" s="15" t="n"/>
    </row>
    <row r="41" ht="24" customHeight="1">
      <c r="A41" s="15" t="n"/>
      <c r="B41" s="15" t="n"/>
      <c r="C41" s="18" t="n"/>
      <c r="D41" s="24" t="n"/>
      <c r="E41" s="15" t="n"/>
      <c r="F41" s="15" t="n"/>
    </row>
    <row r="42" ht="24" customHeight="1">
      <c r="A42" s="15" t="n"/>
      <c r="B42" s="15" t="n"/>
      <c r="C42" s="18" t="n"/>
      <c r="D42" s="24" t="n"/>
      <c r="E42" s="15" t="n"/>
      <c r="F42" s="15" t="n"/>
    </row>
    <row r="43" ht="24" customHeight="1">
      <c r="A43" s="15" t="n"/>
      <c r="B43" s="15" t="n"/>
      <c r="C43" s="18" t="n"/>
      <c r="D43" s="24" t="n"/>
      <c r="E43" s="15" t="n"/>
      <c r="F43" s="15" t="n"/>
    </row>
    <row r="44" ht="24" customHeight="1">
      <c r="A44" s="15" t="n"/>
      <c r="B44" s="15" t="n"/>
      <c r="C44" s="18" t="n"/>
      <c r="D44" s="24" t="n"/>
      <c r="E44" s="15" t="n"/>
      <c r="F44" s="15" t="n"/>
    </row>
    <row r="45" ht="24" customHeight="1">
      <c r="A45" s="15" t="n"/>
      <c r="B45" s="15" t="n"/>
      <c r="C45" s="18" t="n"/>
      <c r="D45" s="24" t="n"/>
      <c r="E45" s="15" t="n"/>
      <c r="F45" s="15" t="n"/>
    </row>
    <row r="46" ht="24" customHeight="1">
      <c r="A46" s="15" t="n"/>
      <c r="B46" s="15" t="n"/>
      <c r="C46" s="18" t="n"/>
      <c r="D46" s="24" t="n"/>
      <c r="E46" s="15" t="n"/>
      <c r="F46" s="15" t="n"/>
    </row>
    <row r="47" ht="24" customHeight="1">
      <c r="A47" s="15" t="n"/>
      <c r="B47" s="15" t="n"/>
      <c r="C47" s="18" t="n"/>
      <c r="D47" s="24" t="n"/>
      <c r="E47" s="15" t="n"/>
      <c r="F47" s="15" t="n"/>
    </row>
    <row r="48" ht="24" customHeight="1">
      <c r="A48" s="15" t="n"/>
      <c r="B48" s="15" t="n"/>
      <c r="C48" s="18" t="n"/>
      <c r="D48" s="24" t="n"/>
      <c r="E48" s="15" t="n"/>
      <c r="F48" s="15" t="n"/>
    </row>
    <row r="49" ht="24" customHeight="1">
      <c r="A49" s="15" t="n"/>
      <c r="B49" s="15" t="n"/>
      <c r="C49" s="18" t="n"/>
      <c r="D49" s="24" t="n"/>
      <c r="E49" s="15" t="n"/>
      <c r="F49" s="15" t="n"/>
    </row>
    <row r="50" ht="24" customHeight="1">
      <c r="A50" s="15" t="n"/>
      <c r="B50" s="15" t="n"/>
      <c r="C50" s="18" t="n"/>
      <c r="D50" s="24" t="n"/>
      <c r="E50" s="15" t="n"/>
      <c r="F50" s="15" t="n"/>
    </row>
    <row r="51" ht="24" customHeight="1">
      <c r="A51" s="15" t="n"/>
      <c r="B51" s="15" t="n"/>
      <c r="C51" s="18" t="n"/>
      <c r="D51" s="24" t="n"/>
      <c r="E51" s="15" t="n"/>
      <c r="F51" s="15" t="n"/>
    </row>
    <row r="52" ht="24" customHeight="1">
      <c r="A52" s="15" t="n"/>
      <c r="B52" s="15" t="n"/>
      <c r="C52" s="18" t="n"/>
      <c r="D52" s="24" t="n"/>
      <c r="E52" s="15" t="n"/>
      <c r="F52" s="15" t="n"/>
    </row>
    <row r="53" ht="24" customHeight="1">
      <c r="A53" s="15" t="n"/>
      <c r="B53" s="15" t="n"/>
      <c r="C53" s="18" t="n"/>
      <c r="D53" s="24" t="n"/>
      <c r="E53" s="15" t="n"/>
      <c r="F53" s="15" t="n"/>
    </row>
    <row r="54" ht="24" customHeight="1">
      <c r="A54" s="15" t="n"/>
      <c r="B54" s="15" t="n"/>
      <c r="C54" s="18" t="n"/>
      <c r="D54" s="24" t="n"/>
      <c r="E54" s="15" t="n"/>
      <c r="F54" s="15" t="n"/>
    </row>
    <row r="55" ht="24" customHeight="1">
      <c r="A55" s="15" t="n"/>
      <c r="B55" s="15" t="n"/>
      <c r="C55" s="18" t="n"/>
      <c r="D55" s="24" t="n"/>
      <c r="E55" s="15" t="n"/>
      <c r="F55" s="15" t="n"/>
    </row>
    <row r="56" ht="24" customHeight="1">
      <c r="A56" s="15" t="n"/>
      <c r="B56" s="15" t="n"/>
      <c r="C56" s="18" t="n"/>
      <c r="D56" s="24" t="n"/>
      <c r="E56" s="15" t="n"/>
      <c r="F56" s="15" t="n"/>
    </row>
    <row r="57" ht="24" customHeight="1">
      <c r="A57" s="15" t="n"/>
      <c r="B57" s="15" t="n"/>
      <c r="C57" s="18" t="n"/>
      <c r="D57" s="24" t="n"/>
      <c r="E57" s="15" t="n"/>
      <c r="F57" s="15" t="n"/>
    </row>
    <row r="58" ht="24" customHeight="1">
      <c r="A58" s="15" t="n"/>
      <c r="B58" s="15" t="n"/>
      <c r="C58" s="18" t="n"/>
      <c r="D58" s="24" t="n"/>
      <c r="E58" s="15" t="n"/>
      <c r="F58" s="15" t="n"/>
    </row>
    <row r="59" ht="24" customHeight="1">
      <c r="A59" s="15" t="n"/>
      <c r="B59" s="15" t="n"/>
      <c r="C59" s="18" t="n"/>
      <c r="D59" s="24" t="n"/>
      <c r="E59" s="15" t="n"/>
      <c r="F59" s="15" t="n"/>
    </row>
    <row r="60" ht="24" customHeight="1">
      <c r="A60" s="15" t="n"/>
      <c r="B60" s="15" t="n"/>
      <c r="C60" s="18" t="n"/>
      <c r="D60" s="24" t="n"/>
      <c r="E60" s="15" t="n"/>
      <c r="F60" s="15" t="n"/>
    </row>
    <row r="61" ht="24" customHeight="1">
      <c r="A61" s="15" t="n"/>
      <c r="B61" s="15" t="n"/>
      <c r="C61" s="18" t="n"/>
      <c r="D61" s="24" t="n"/>
      <c r="E61" s="15" t="n"/>
      <c r="F61" s="15" t="n"/>
    </row>
    <row r="62" ht="24" customHeight="1">
      <c r="A62" s="15" t="n"/>
      <c r="B62" s="15" t="n"/>
      <c r="C62" s="18" t="n"/>
      <c r="D62" s="24" t="n"/>
      <c r="E62" s="15" t="n"/>
      <c r="F62" s="15" t="n"/>
    </row>
    <row r="63" ht="24" customHeight="1">
      <c r="A63" s="15" t="n"/>
      <c r="B63" s="15" t="n"/>
      <c r="C63" s="18" t="n"/>
      <c r="D63" s="24" t="n"/>
      <c r="E63" s="15" t="n"/>
      <c r="F63" s="15" t="n"/>
    </row>
    <row r="64" ht="24" customHeight="1">
      <c r="A64" s="15" t="n"/>
      <c r="B64" s="15" t="n"/>
      <c r="C64" s="18" t="n"/>
      <c r="D64" s="24" t="n"/>
      <c r="E64" s="15" t="n"/>
      <c r="F64" s="15" t="n"/>
    </row>
    <row r="65" ht="24" customHeight="1">
      <c r="A65" s="15" t="n"/>
      <c r="B65" s="15" t="n"/>
      <c r="C65" s="18" t="n"/>
      <c r="D65" s="24" t="n"/>
      <c r="E65" s="15" t="n"/>
      <c r="F65" s="15" t="n"/>
    </row>
    <row r="66" ht="24" customHeight="1">
      <c r="A66" s="15" t="n"/>
      <c r="B66" s="15" t="n"/>
      <c r="C66" s="18" t="n"/>
      <c r="D66" s="24" t="n"/>
      <c r="E66" s="15" t="n"/>
      <c r="F66" s="15" t="n"/>
    </row>
    <row r="67" ht="24" customHeight="1">
      <c r="A67" s="15" t="n"/>
      <c r="B67" s="15" t="n"/>
      <c r="C67" s="18" t="n"/>
      <c r="D67" s="24" t="n"/>
      <c r="E67" s="15" t="n"/>
      <c r="F67" s="15" t="n"/>
    </row>
    <row r="68" ht="24" customHeight="1">
      <c r="A68" s="15" t="n"/>
      <c r="B68" s="15" t="n"/>
      <c r="C68" s="18" t="n"/>
      <c r="D68" s="24" t="n"/>
      <c r="E68" s="15" t="n"/>
      <c r="F68" s="15" t="n"/>
    </row>
    <row r="69" ht="24" customHeight="1">
      <c r="A69" s="15" t="n"/>
      <c r="B69" s="15" t="n"/>
      <c r="C69" s="18" t="n"/>
      <c r="D69" s="24" t="n"/>
      <c r="E69" s="15" t="n"/>
      <c r="F69" s="15" t="n"/>
    </row>
    <row r="70" ht="24" customHeight="1">
      <c r="A70" s="15" t="n"/>
      <c r="B70" s="15" t="n"/>
      <c r="C70" s="18" t="n"/>
      <c r="D70" s="24" t="n"/>
      <c r="E70" s="15" t="n"/>
      <c r="F70" s="15" t="n"/>
    </row>
    <row r="71" ht="24" customHeight="1">
      <c r="A71" s="15" t="n"/>
      <c r="B71" s="15" t="n"/>
      <c r="C71" s="18" t="n"/>
      <c r="D71" s="24" t="n"/>
      <c r="E71" s="15" t="n"/>
      <c r="F71" s="15" t="n"/>
    </row>
    <row r="72" ht="24" customHeight="1">
      <c r="A72" s="15" t="n"/>
      <c r="B72" s="15" t="n"/>
      <c r="C72" s="18" t="n"/>
      <c r="D72" s="24" t="n"/>
      <c r="E72" s="15" t="n"/>
      <c r="F72" s="15" t="n"/>
    </row>
    <row r="73" ht="24" customHeight="1">
      <c r="A73" s="15" t="n"/>
      <c r="B73" s="15" t="n"/>
      <c r="C73" s="18" t="n"/>
      <c r="D73" s="24" t="n"/>
      <c r="E73" s="15" t="n"/>
      <c r="F73" s="15" t="n"/>
    </row>
    <row r="74" ht="24" customHeight="1">
      <c r="A74" s="15" t="n"/>
      <c r="B74" s="15" t="n"/>
      <c r="C74" s="18" t="n"/>
      <c r="D74" s="24" t="n"/>
      <c r="E74" s="15" t="n"/>
      <c r="F74" s="15" t="n"/>
    </row>
    <row r="75" ht="24" customHeight="1">
      <c r="A75" s="15" t="n"/>
      <c r="B75" s="15" t="n"/>
      <c r="C75" s="18" t="n"/>
      <c r="D75" s="24" t="n"/>
      <c r="E75" s="15" t="n"/>
      <c r="F75" s="15" t="n"/>
    </row>
    <row r="76" ht="24" customHeight="1">
      <c r="A76" s="15" t="n"/>
      <c r="B76" s="15" t="n"/>
      <c r="C76" s="18" t="n"/>
      <c r="D76" s="24" t="n"/>
      <c r="E76" s="15" t="n"/>
      <c r="F76" s="15" t="n"/>
    </row>
    <row r="77" ht="24" customHeight="1">
      <c r="A77" s="15" t="n"/>
      <c r="B77" s="15" t="n"/>
      <c r="C77" s="18" t="n"/>
      <c r="D77" s="24" t="n"/>
      <c r="E77" s="15" t="n"/>
      <c r="F77" s="15" t="n"/>
    </row>
    <row r="78" ht="24" customHeight="1">
      <c r="A78" s="15" t="n"/>
      <c r="B78" s="15" t="n"/>
      <c r="C78" s="18" t="n"/>
      <c r="D78" s="24" t="n"/>
      <c r="E78" s="15" t="n"/>
      <c r="F78" s="15" t="n"/>
    </row>
    <row r="79" ht="24" customHeight="1">
      <c r="A79" s="15" t="n"/>
      <c r="B79" s="15" t="n"/>
      <c r="C79" s="18" t="n"/>
      <c r="D79" s="24" t="n"/>
      <c r="E79" s="15" t="n"/>
      <c r="F79" s="15" t="n"/>
    </row>
    <row r="80" ht="24" customHeight="1">
      <c r="A80" s="15" t="n"/>
      <c r="B80" s="15" t="n"/>
      <c r="C80" s="18" t="n"/>
      <c r="D80" s="24" t="n"/>
      <c r="E80" s="15" t="n"/>
      <c r="F80" s="15" t="n"/>
    </row>
    <row r="81" ht="24" customHeight="1">
      <c r="A81" s="15" t="n"/>
      <c r="B81" s="15" t="n"/>
      <c r="C81" s="18" t="n"/>
      <c r="D81" s="24" t="n"/>
      <c r="E81" s="15" t="n"/>
      <c r="F81" s="15" t="n"/>
    </row>
    <row r="82" ht="24" customHeight="1">
      <c r="A82" s="15" t="n"/>
      <c r="B82" s="15" t="n"/>
      <c r="C82" s="18" t="n"/>
      <c r="D82" s="24" t="n"/>
      <c r="E82" s="15" t="n"/>
      <c r="F82" s="15" t="n"/>
    </row>
    <row r="83" ht="24" customHeight="1">
      <c r="A83" s="15" t="n"/>
      <c r="B83" s="15" t="n"/>
      <c r="C83" s="18" t="n"/>
      <c r="D83" s="24" t="n"/>
      <c r="E83" s="15" t="n"/>
      <c r="F83" s="15" t="n"/>
    </row>
    <row r="84" ht="24" customHeight="1">
      <c r="A84" s="15" t="n"/>
      <c r="B84" s="15" t="n"/>
      <c r="C84" s="18" t="n"/>
      <c r="D84" s="24" t="n"/>
      <c r="E84" s="15" t="n"/>
      <c r="F84" s="15" t="n"/>
    </row>
    <row r="85" ht="24" customHeight="1">
      <c r="A85" s="15" t="n"/>
      <c r="B85" s="15" t="n"/>
      <c r="C85" s="18" t="n"/>
      <c r="D85" s="24" t="n"/>
      <c r="E85" s="15" t="n"/>
      <c r="F85" s="15" t="n"/>
    </row>
    <row r="86" ht="24" customHeight="1">
      <c r="A86" s="15" t="n"/>
      <c r="B86" s="15" t="n"/>
      <c r="C86" s="18" t="n"/>
      <c r="D86" s="24" t="n"/>
      <c r="E86" s="15" t="n"/>
      <c r="F86" s="15" t="n"/>
    </row>
    <row r="87" ht="24" customHeight="1">
      <c r="A87" s="15" t="n"/>
      <c r="B87" s="15" t="n"/>
      <c r="C87" s="18" t="n"/>
      <c r="D87" s="24" t="n"/>
      <c r="E87" s="15" t="n"/>
      <c r="F87" s="15" t="n"/>
    </row>
    <row r="88" ht="24" customHeight="1">
      <c r="A88" s="15" t="n"/>
      <c r="B88" s="15" t="n"/>
      <c r="C88" s="18" t="n"/>
      <c r="D88" s="24" t="n"/>
      <c r="E88" s="15" t="n"/>
      <c r="F88" s="15" t="n"/>
    </row>
    <row r="89" ht="24" customHeight="1">
      <c r="A89" s="15" t="n"/>
      <c r="B89" s="15" t="n"/>
      <c r="C89" s="18" t="n"/>
      <c r="D89" s="24" t="n"/>
      <c r="E89" s="15" t="n"/>
      <c r="F89" s="15" t="n"/>
    </row>
    <row r="90" ht="24" customHeight="1">
      <c r="A90" s="15" t="n"/>
      <c r="B90" s="15" t="n"/>
      <c r="C90" s="18" t="n"/>
      <c r="D90" s="24" t="n"/>
      <c r="E90" s="15" t="n"/>
      <c r="F90" s="15" t="n"/>
    </row>
    <row r="91" ht="24" customHeight="1">
      <c r="A91" s="15" t="n"/>
      <c r="B91" s="15" t="n"/>
      <c r="C91" s="18" t="n"/>
      <c r="D91" s="24" t="n"/>
      <c r="E91" s="15" t="n"/>
      <c r="F91" s="15" t="n"/>
    </row>
    <row r="92" ht="24" customHeight="1">
      <c r="A92" s="15" t="n"/>
      <c r="B92" s="15" t="n"/>
      <c r="C92" s="18" t="n"/>
      <c r="D92" s="24" t="n"/>
      <c r="E92" s="15" t="n"/>
      <c r="F92" s="15" t="n"/>
    </row>
    <row r="93" ht="24" customHeight="1">
      <c r="A93" s="15" t="n"/>
      <c r="B93" s="15" t="n"/>
      <c r="C93" s="18" t="n"/>
      <c r="D93" s="24" t="n"/>
      <c r="E93" s="15" t="n"/>
      <c r="F93" s="15" t="n"/>
    </row>
    <row r="94" ht="24" customHeight="1">
      <c r="A94" s="15" t="n"/>
      <c r="B94" s="15" t="n"/>
      <c r="C94" s="18" t="n"/>
      <c r="D94" s="24" t="n"/>
      <c r="E94" s="15" t="n"/>
      <c r="F94" s="15" t="n"/>
    </row>
    <row r="95" ht="24" customHeight="1">
      <c r="A95" s="15" t="n"/>
      <c r="B95" s="15" t="n"/>
      <c r="C95" s="18" t="n"/>
      <c r="D95" s="24" t="n"/>
      <c r="E95" s="15" t="n"/>
      <c r="F95" s="15" t="n"/>
    </row>
    <row r="96" ht="24" customHeight="1">
      <c r="A96" s="15" t="n"/>
      <c r="B96" s="15" t="n"/>
      <c r="C96" s="18" t="n"/>
      <c r="D96" s="24" t="n"/>
      <c r="E96" s="15" t="n"/>
      <c r="F96" s="15" t="n"/>
    </row>
    <row r="97" ht="24" customHeight="1">
      <c r="A97" s="15" t="n"/>
      <c r="B97" s="15" t="n"/>
      <c r="C97" s="18" t="n"/>
      <c r="D97" s="24" t="n"/>
      <c r="E97" s="15" t="n"/>
      <c r="F97" s="15" t="n"/>
    </row>
    <row r="98" ht="24" customHeight="1">
      <c r="A98" s="15" t="n"/>
      <c r="B98" s="15" t="n"/>
      <c r="C98" s="18" t="n"/>
      <c r="D98" s="24" t="n"/>
      <c r="E98" s="15" t="n"/>
      <c r="F98" s="15" t="n"/>
    </row>
    <row r="99" ht="24" customHeight="1">
      <c r="A99" s="15" t="n"/>
      <c r="B99" s="15" t="n"/>
      <c r="C99" s="18" t="n"/>
      <c r="D99" s="24" t="n"/>
      <c r="E99" s="15" t="n"/>
      <c r="F99" s="15" t="n"/>
    </row>
    <row r="100" ht="24" customHeight="1">
      <c r="A100" s="15" t="n"/>
      <c r="B100" s="15" t="n"/>
      <c r="C100" s="18" t="n"/>
      <c r="D100" s="24" t="n"/>
      <c r="E100" s="15" t="n"/>
      <c r="F100" s="15" t="n"/>
    </row>
    <row r="101" ht="24" customHeight="1">
      <c r="A101" s="15" t="n"/>
      <c r="B101" s="15" t="n"/>
      <c r="C101" s="18" t="n"/>
      <c r="D101" s="24" t="n"/>
      <c r="E101" s="15" t="n"/>
      <c r="F101" s="15" t="n"/>
    </row>
    <row r="102" ht="24" customHeight="1">
      <c r="A102" s="15" t="n"/>
      <c r="B102" s="15" t="n"/>
      <c r="C102" s="18" t="n"/>
      <c r="D102" s="24" t="n"/>
      <c r="E102" s="15" t="n"/>
      <c r="F102" s="15" t="n"/>
    </row>
    <row r="103" ht="24" customHeight="1">
      <c r="A103" s="15" t="n"/>
      <c r="B103" s="15" t="n"/>
      <c r="C103" s="18" t="n"/>
      <c r="D103" s="24" t="n"/>
      <c r="E103" s="15" t="n"/>
      <c r="F103" s="15" t="n"/>
    </row>
    <row r="104" ht="24" customHeight="1">
      <c r="A104" s="15" t="n"/>
      <c r="B104" s="15" t="n"/>
      <c r="C104" s="18" t="n"/>
      <c r="D104" s="24" t="n"/>
      <c r="E104" s="15" t="n"/>
      <c r="F104" s="15" t="n"/>
    </row>
  </sheetData>
  <mergeCells count="1">
    <mergeCell ref="A1:F1"/>
  </mergeCells>
  <dataValidations count="3">
    <dataValidation sqref="D5:D104" showDropDown="0" showInputMessage="1" showErrorMessage="1" allowBlank="0" errorTitle="Año no válido" error="Capture un año entero entre 1950 y 2027." promptTitle="Año de la unidad" prompt="Capture un año entre 1950 y 2027." type="whole" errorStyle="stop" operator="between">
      <formula1>1950</formula1>
      <formula2>2027</formula2>
    </dataValidation>
    <dataValidation sqref="E5:E104" showDropDown="0" showInputMessage="1" showErrorMessage="1" allowBlank="0" errorTitle="Combustible no válido" error="Seleccione una opción de la lista de combustibles." promptTitle="Combustible" prompt="Seleccione una opción del catálogo." type="list" errorStyle="stop">
      <formula1>INDIRECT("'Catálogos'!$E$3:$E$7")</formula1>
    </dataValidation>
    <dataValidation sqref="F5:F104" showDropDown="0" showInputMessage="1" showErrorMessage="1" allowBlank="0" errorTitle="Estado no válido" error="Seleccione una opción de la lista de estados." promptTitle="Estado de la unidad" prompt="Seleccione una opción del catálogo." type="list" errorStyle="stop">
      <formula1>INDIRECT("'Catálogos'!$F$3:$F$5")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/>
  </sheetPr>
  <dimension ref="A1:I14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" customWidth="1" min="3" max="3"/>
    <col width="20" customWidth="1" min="4" max="4"/>
    <col width="18" customWidth="1" min="5" max="5"/>
    <col width="21" customWidth="1" min="6" max="6"/>
    <col width="3" customWidth="1" min="7" max="7"/>
    <col width="38" customWidth="1" min="8" max="8"/>
    <col width="34" customWidth="1" min="9" max="9"/>
  </cols>
  <sheetData>
    <row r="1" ht="28" customHeight="1">
      <c r="A1" s="1" t="inlineStr">
        <is>
          <t>Catálogos y parámetros de control</t>
        </is>
      </c>
      <c r="B1" s="33" t="n"/>
      <c r="C1" s="33" t="n"/>
      <c r="D1" s="33" t="n"/>
      <c r="E1" s="33" t="n"/>
      <c r="F1" s="33" t="n"/>
      <c r="G1" s="33" t="n"/>
      <c r="H1" s="33" t="n"/>
      <c r="I1" s="34" t="n"/>
    </row>
    <row r="2">
      <c r="A2" s="4" t="inlineStr">
        <is>
          <t>Fecha de corte (FechaCorte)</t>
        </is>
      </c>
      <c r="B2" s="42" t="n">
        <v>46274</v>
      </c>
      <c r="D2" s="3" t="inlineStr">
        <is>
          <t>Tipo de servicio</t>
        </is>
      </c>
      <c r="E2" s="3" t="inlineStr">
        <is>
          <t>Combustible</t>
        </is>
      </c>
      <c r="F2" s="3" t="inlineStr">
        <is>
          <t>Estado</t>
        </is>
      </c>
      <c r="H2" s="3" t="inlineStr">
        <is>
          <t>Comprobación</t>
        </is>
      </c>
      <c r="I2" s="3" t="inlineStr">
        <is>
          <t>Resultado</t>
        </is>
      </c>
    </row>
    <row r="3">
      <c r="A3" s="7" t="inlineStr">
        <is>
          <t>Kilometraje máximo (KmMax)</t>
        </is>
      </c>
      <c r="B3" s="26" t="n">
        <v>2000000</v>
      </c>
      <c r="D3" s="18" t="inlineStr">
        <is>
          <t>Mantenimiento</t>
        </is>
      </c>
      <c r="E3" s="18" t="inlineStr">
        <is>
          <t>Gasolina</t>
        </is>
      </c>
      <c r="F3" s="18" t="inlineStr">
        <is>
          <t>Activo</t>
        </is>
      </c>
      <c r="H3" s="27" t="inlineStr">
        <is>
          <t>Totales de los siete servicios ficticios</t>
        </is>
      </c>
      <c r="I3" s="27">
        <f>IF(AND(ABS(Historial!L6-1070)&lt;0.01,ABS(Historial!L7-2850)&lt;0.01,ABS(Historial!L8-450)&lt;0.01,ABS(Historial!L9-4550)&lt;0.01,ABS(Historial!L10-1780)&lt;0.01,ABS(Historial!L11-760)&lt;0.01,ABS(Historial!L12-6000)&lt;0.01),"Totales correctos","Revisar totales")</f>
        <v/>
      </c>
    </row>
    <row r="4">
      <c r="A4" s="4" t="inlineStr">
        <is>
          <t>Importe máximo por concepto (ImporteMax)</t>
        </is>
      </c>
      <c r="B4" s="43" t="n">
        <v>1000000</v>
      </c>
      <c r="D4" s="18" t="inlineStr">
        <is>
          <t>Reparación</t>
        </is>
      </c>
      <c r="E4" s="18" t="inlineStr">
        <is>
          <t>Diésel</t>
        </is>
      </c>
      <c r="F4" s="18" t="inlineStr">
        <is>
          <t>Fuera de servicio</t>
        </is>
      </c>
      <c r="H4" s="29" t="inlineStr">
        <is>
          <t>Costo alto en SRV-FIC-007</t>
        </is>
      </c>
      <c r="I4" s="29">
        <f>IF(Historial!L12&gt;$B$5,"Alerta activa","Revisar umbral")</f>
        <v/>
      </c>
    </row>
    <row r="5">
      <c r="A5" s="7" t="inlineStr">
        <is>
          <t>Umbral de costo alto</t>
        </is>
      </c>
      <c r="B5" s="43" t="n">
        <v>5000</v>
      </c>
      <c r="D5" s="18" t="inlineStr">
        <is>
          <t>Inspección</t>
        </is>
      </c>
      <c r="E5" s="18" t="inlineStr">
        <is>
          <t>Híbrido</t>
        </is>
      </c>
      <c r="F5" s="18" t="inlineStr">
        <is>
          <t>Baja interna</t>
        </is>
      </c>
      <c r="H5" s="27" t="inlineStr">
        <is>
          <t>Folio repetido</t>
        </is>
      </c>
      <c r="I5" s="27" t="inlineStr">
        <is>
          <t>Regla roja activa en A6:A205</t>
        </is>
      </c>
    </row>
    <row r="6">
      <c r="D6" s="18" t="inlineStr">
        <is>
          <t>Ajuste</t>
        </is>
      </c>
      <c r="E6" s="18" t="inlineStr">
        <is>
          <t>Eléctrico</t>
        </is>
      </c>
      <c r="H6" s="29" t="inlineStr">
        <is>
          <t>Kilometraje inconsistente</t>
        </is>
      </c>
      <c r="I6" s="29" t="inlineStr">
        <is>
          <t>Fórmula y regla rojas activas en N6:N205</t>
        </is>
      </c>
    </row>
    <row r="7">
      <c r="A7" s="4" t="inlineStr">
        <is>
          <t>Referencia lógica de ListaVehiculos</t>
        </is>
      </c>
      <c r="B7" s="30" t="inlineStr">
        <is>
          <t>'Vehículos'!A5:A104</t>
        </is>
      </c>
      <c r="E7" s="18" t="inlineStr">
        <is>
          <t>Otro</t>
        </is>
      </c>
      <c r="H7" s="27" t="inlineStr">
        <is>
          <t>Filas libres iniciales de Historial</t>
        </is>
      </c>
      <c r="I7" s="27" t="n">
        <v>193</v>
      </c>
    </row>
    <row r="8">
      <c r="H8" s="29" t="inlineStr">
        <is>
          <t>Filas libres iniciales de Vehículos</t>
        </is>
      </c>
      <c r="I8" s="29" t="n">
        <v>97</v>
      </c>
    </row>
    <row r="9">
      <c r="A9" s="31" t="inlineStr">
        <is>
          <t>Celdas amarillas</t>
        </is>
      </c>
      <c r="B9" s="32" t="inlineStr">
        <is>
          <t>Parámetros y listas editables</t>
        </is>
      </c>
    </row>
    <row r="10"/>
    <row r="11">
      <c r="A11" s="3" t="inlineStr">
        <is>
          <t>Alcance</t>
        </is>
      </c>
    </row>
    <row r="12">
      <c r="A12" s="2" t="inlineStr">
        <is>
          <t>Los límites y umbrales son supuestos administrativos modificables.</t>
        </is>
      </c>
    </row>
    <row r="13">
      <c r="A13" s="2" t="inlineStr">
        <is>
          <t>Las alertas requieren revisión humana y no prueban errores mecánicos.</t>
        </is>
      </c>
    </row>
    <row r="14">
      <c r="A14" s="2" t="inlineStr">
        <is>
          <t>El libro no sustituye una orden de reparación, factura, inventario, agenda de mantenimiento ni diagnóstico automotriz.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2026-09-09T23:25:14Z</dcterms:created>
  <dcterms:modified xmlns:dcterms="http://purl.org/dc/terms/" xmlns:xsi="http://www.w3.org/2001/XMLSchema-instance" xsi:type="dcterms:W3CDTF">2026-09-09T23:25:16+00:00Z</dcterms:modified>
</cp:coreProperties>
</file>