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Configuración" sheetId="3" state="visible" r:id="rId3"/>
  </sheets>
  <definedNames>
    <definedName name="_xlnm._FilterDatabase" localSheetId="1" hidden="1">'Registro'!$A$2:$N$212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/mm/yyyy"/>
    <numFmt numFmtId="166" formatCode="0.0 &quot;mm&quot;"/>
  </numFmts>
  <fonts count="6">
    <font>
      <name val="Calibri"/>
      <family val="2"/>
      <color theme="1"/>
      <sz val="11"/>
      <scheme val="minor"/>
    </font>
    <font>
      <name val="Aptos Display"/>
      <b val="1"/>
      <color rgb="FFFFFFFF"/>
      <sz val="15"/>
    </font>
    <font>
      <name val="Aptos"/>
      <b val="1"/>
      <color rgb="FFFFFFFF"/>
      <sz val="10"/>
    </font>
    <font>
      <name val="Aptos"/>
      <color rgb="FF263442"/>
      <sz val="10"/>
    </font>
    <font>
      <name val="Aptos"/>
      <b val="1"/>
      <color rgb="FF263442"/>
      <sz val="10"/>
    </font>
    <font>
      <name val="Aptos"/>
      <i val="1"/>
      <color rgb="FF596773"/>
      <sz val="9"/>
    </font>
  </fonts>
  <fills count="9">
    <fill>
      <patternFill/>
    </fill>
    <fill>
      <patternFill patternType="gray125"/>
    </fill>
    <fill>
      <patternFill patternType="solid">
        <fgColor rgb="FF132238"/>
      </patternFill>
    </fill>
    <fill>
      <patternFill patternType="solid">
        <fgColor rgb="FFF05A28"/>
      </patternFill>
    </fill>
    <fill>
      <patternFill patternType="solid">
        <fgColor rgb="FFF3F6F8"/>
      </patternFill>
    </fill>
    <fill>
      <patternFill patternType="solid">
        <fgColor rgb="FFFFFFFF"/>
      </patternFill>
    </fill>
    <fill>
      <patternFill patternType="solid">
        <fgColor rgb="FFFFF0AE"/>
      </patternFill>
    </fill>
    <fill>
      <patternFill patternType="solid">
        <fgColor rgb="FFBD3A24"/>
      </patternFill>
    </fill>
    <fill>
      <patternFill patternType="solid">
        <fgColor rgb="FF0E7C86"/>
      </patternFill>
    </fill>
  </fills>
  <borders count="6">
    <border>
      <left/>
      <right/>
      <top/>
      <bottom/>
      <diagonal/>
    </border>
    <border>
      <left style="thin">
        <color rgb="FFC9CED2"/>
      </left>
      <right style="thin">
        <color rgb="FFC9CED2"/>
      </right>
      <top style="thin">
        <color rgb="FFC9CED2"/>
      </top>
      <bottom style="thin">
        <color rgb="FFC9CED2"/>
      </bottom>
    </border>
    <border>
      <left/>
      <right/>
      <top style="thin">
        <color rgb="FFC9CED2"/>
      </top>
      <bottom/>
      <diagonal/>
    </border>
    <border>
      <left/>
      <right style="thin">
        <color rgb="FFC9CED2"/>
      </right>
      <top style="thin">
        <color rgb="FFC9CED2"/>
      </top>
      <bottom/>
      <diagonal/>
    </border>
    <border>
      <left/>
      <right/>
      <top style="thin">
        <color rgb="FFC9CED2"/>
      </top>
      <bottom style="thin">
        <color rgb="FFC9CED2"/>
      </bottom>
      <diagonal/>
    </border>
    <border>
      <left/>
      <right style="thin">
        <color rgb="FFC9CED2"/>
      </right>
      <top style="thin">
        <color rgb="FFC9CED2"/>
      </top>
      <bottom style="thin">
        <color rgb="FFC9CED2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1" fontId="2" fillId="7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left" vertical="center"/>
    </xf>
    <xf numFmtId="1" fontId="2" fillId="8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b val="1"/>
        <color rgb="FFFFFFFF"/>
        <sz val="10"/>
      </font>
      <fill>
        <patternFill patternType="solid">
          <fgColor rgb="FFBD3A24"/>
        </patternFill>
      </fill>
    </dxf>
    <dxf>
      <font>
        <name val="Aptos"/>
        <b val="1"/>
        <color rgb="FFFFFFFF"/>
        <sz val="10"/>
      </font>
      <fill>
        <patternFill patternType="solid">
          <fgColor rgb="FFF05A28"/>
        </patternFill>
      </fill>
    </dxf>
    <dxf>
      <font>
        <name val="Aptos"/>
        <b val="1"/>
        <color rgb="FF263442"/>
        <sz val="10"/>
      </font>
      <fill>
        <patternFill patternType="solid">
          <fgColor rgb="FFFFF0AE"/>
        </patternFill>
      </fill>
    </dxf>
    <dxf>
      <font>
        <name val="Aptos"/>
        <b val="1"/>
        <color rgb="FFFFFFFF"/>
        <sz val="10"/>
      </font>
      <fill>
        <patternFill patternType="solid">
          <fgColor rgb="FF0E7C86"/>
        </patternFill>
      </fill>
    </dxf>
    <dxf>
      <font>
        <name val="Aptos"/>
        <b val="1"/>
        <color rgb="FF263442"/>
        <sz val="10"/>
      </font>
      <fill>
        <patternFill patternType="solid">
          <fgColor rgb="FFD9DE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Posiciones por resultado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F05A28"/>
            </a:solidFill>
            <a:ln xmlns:a="http://schemas.openxmlformats.org/drawingml/2006/main">
              <a:solidFill>
                <a:srgbClr val="132238"/>
              </a:solidFill>
              <a:prstDash val="solid"/>
            </a:ln>
          </spPr>
          <cat>
            <numRef>
              <f>'Resumen'!$A$4:$A$6</f>
            </numRef>
          </cat>
          <val>
            <numRef>
              <f>'Resumen'!$B$4:$B$6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Posiciones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9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L13"/>
  <sheetViews>
    <sheetView showGridLines="0" zoomScale="9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Control interno de profundidad de dibujo de llantas — Resumen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1" t="n"/>
    </row>
    <row r="2" ht="28" customHeight="1">
      <c r="A2" s="2" t="inlineStr">
        <is>
          <t>Indicador</t>
        </is>
      </c>
      <c r="B2" s="2" t="inlineStr">
        <is>
          <t>Valor</t>
        </is>
      </c>
    </row>
    <row r="3" ht="27" customHeight="1">
      <c r="A3" s="3" t="inlineStr">
        <is>
          <t>Posiciones con tres mediciones</t>
        </is>
      </c>
      <c r="B3" s="4">
        <f>COUNT(Registro!I3:I212)</f>
        <v/>
      </c>
    </row>
    <row r="4" ht="27" customHeight="1">
      <c r="A4" s="5" t="inlineStr">
        <is>
          <t>Sustituir</t>
        </is>
      </c>
      <c r="B4" s="6">
        <f>COUNTIF(Registro!L3:L212,"Sustituir")</f>
        <v/>
      </c>
    </row>
    <row r="5" ht="27" customHeight="1">
      <c r="A5" s="7" t="inlineStr">
        <is>
          <t>Programar revisión</t>
        </is>
      </c>
      <c r="B5" s="8">
        <f>COUNTIF(Registro!L3:L212,"Programar revisión")</f>
        <v/>
      </c>
    </row>
    <row r="6" ht="27" customHeight="1">
      <c r="A6" s="9" t="inlineStr">
        <is>
          <t>Aceptable</t>
        </is>
      </c>
      <c r="B6" s="10">
        <f>COUNTIF(Registro!L3:L212,"Aceptable")</f>
        <v/>
      </c>
    </row>
    <row r="7" ht="27" customHeight="1">
      <c r="A7" s="3" t="inlineStr">
        <is>
          <t>Incompletas iniciadas</t>
        </is>
      </c>
      <c r="B7" s="4">
        <f>COUNTIFS(Registro!A3:A212,"&lt;&gt;",Registro!L3:L212,"Incompleto")</f>
        <v/>
      </c>
    </row>
    <row r="8" ht="27" customHeight="1">
      <c r="A8" s="11" t="inlineStr">
        <is>
          <t>Proporción para sustitución</t>
        </is>
      </c>
      <c r="B8" s="32">
        <f>IFERROR(B4/SUM(B4:B6),0)</f>
        <v/>
      </c>
    </row>
    <row r="9"/>
    <row r="10" ht="24" customHeight="1">
      <c r="A10" s="13" t="inlineStr">
        <is>
          <t>Lectura y alcance</t>
        </is>
      </c>
      <c r="B10" s="13" t="n"/>
    </row>
    <row r="11" ht="58" customHeight="1">
      <c r="A11" s="14" t="inlineStr">
        <is>
          <t>Los indicadores y la gráfica se actualizan cuando Excel recalcula las fórmulas del libro.</t>
        </is>
      </c>
      <c r="B11" s="14" t="n"/>
    </row>
    <row r="12" ht="58" customHeight="1">
      <c r="A12" s="15" t="inlineStr">
        <is>
          <t>Los resultados dependen de las mediciones y de los parámetros internos editables; deben confirmarse conforme a los procedimientos del taller.</t>
        </is>
      </c>
      <c r="B12" s="15" t="n"/>
    </row>
    <row r="13" ht="58" customHeight="1">
      <c r="A13" s="14" t="inlineStr">
        <is>
          <t>Este control no es un diagnóstico automotriz, dictamen, certificación, documento oficial ni promesa de seguridad o cumplimiento legal.</t>
        </is>
      </c>
      <c r="B13" s="14" t="n"/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N212"/>
  <sheetViews>
    <sheetView showGridLines="0" zoomScale="85" workbookViewId="0">
      <pane xSplit="5" ySplit="2" topLeftCell="F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3" customWidth="1" min="2" max="2"/>
    <col width="18" customWidth="1" min="3" max="3"/>
    <col width="17" customWidth="1" min="4" max="4"/>
    <col width="23" customWidth="1" min="5" max="5"/>
    <col width="15" customWidth="1" min="6" max="6"/>
    <col width="14" customWidth="1" min="7" max="7"/>
    <col width="15" customWidth="1" min="8" max="8"/>
    <col width="23" customWidth="1" min="9" max="9"/>
    <col width="17" customWidth="1" min="10" max="10"/>
    <col width="22" customWidth="1" min="11" max="11"/>
    <col width="21" customWidth="1" min="12" max="12"/>
    <col width="22" customWidth="1" min="13" max="13"/>
    <col width="42" customWidth="1" min="14" max="14"/>
  </cols>
  <sheetData>
    <row r="1" ht="28" customHeight="1">
      <c r="A1" s="1" t="inlineStr">
        <is>
          <t>Registro de profundidad de dibujo de llantas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1" t="n"/>
    </row>
    <row r="2" ht="42" customHeight="1">
      <c r="A2" s="2" t="inlineStr">
        <is>
          <t>ID de revisión</t>
        </is>
      </c>
      <c r="B2" s="2" t="inlineStr">
        <is>
          <t>Fecha</t>
        </is>
      </c>
      <c r="C2" s="2" t="inlineStr">
        <is>
          <t>ID de unidad</t>
        </is>
      </c>
      <c r="D2" s="2" t="inlineStr">
        <is>
          <t>Odómetro (km)</t>
        </is>
      </c>
      <c r="E2" s="2" t="inlineStr">
        <is>
          <t>Posición</t>
        </is>
      </c>
      <c r="F2" s="2" t="inlineStr">
        <is>
          <t>Exterior (mm)</t>
        </is>
      </c>
      <c r="G2" s="2" t="inlineStr">
        <is>
          <t>Centro (mm)</t>
        </is>
      </c>
      <c r="H2" s="2" t="inlineStr">
        <is>
          <t>Interior (mm)</t>
        </is>
      </c>
      <c r="I2" s="2" t="inlineStr">
        <is>
          <t>Profundidad mínima (mm)</t>
        </is>
      </c>
      <c r="J2" s="2" t="inlineStr">
        <is>
          <t>Variación (mm)</t>
        </is>
      </c>
      <c r="K2" s="2" t="inlineStr">
        <is>
          <t>Umbral aplicado (mm)</t>
        </is>
      </c>
      <c r="L2" s="2" t="inlineStr">
        <is>
          <t>Resultado</t>
        </is>
      </c>
      <c r="M2" s="2" t="inlineStr">
        <is>
          <t>Alerta de variación</t>
        </is>
      </c>
      <c r="N2" s="2" t="inlineStr">
        <is>
          <t>Observaciones</t>
        </is>
      </c>
    </row>
    <row r="3" ht="28" customHeight="1">
      <c r="A3" s="16" t="inlineStr">
        <is>
          <t>REV-FIC-001</t>
        </is>
      </c>
      <c r="B3" s="33" t="n">
        <v>46273</v>
      </c>
      <c r="C3" s="16" t="inlineStr">
        <is>
          <t>UNI-FIC-A01</t>
        </is>
      </c>
      <c r="D3" s="18" t="n">
        <v>68420</v>
      </c>
      <c r="E3" s="16" t="inlineStr">
        <is>
          <t>Delantera izquierda</t>
        </is>
      </c>
      <c r="F3" s="34" t="n">
        <v>2.4</v>
      </c>
      <c r="G3" s="34" t="n">
        <v>2.1</v>
      </c>
      <c r="H3" s="34" t="n">
        <v>1.9</v>
      </c>
      <c r="I3" s="35">
        <f>IF(COUNT(F3:H3)&lt;3,"",MIN(F3:H3))</f>
        <v/>
      </c>
      <c r="J3" s="35">
        <f>IF(COUNT(F3:H3)&lt;3,"",MAX(F3:H3)-MIN(F3:H3))</f>
        <v/>
      </c>
      <c r="K3" s="35">
        <f>IF(I3="","",IF('Configuración'!$B$3="","",'Configuración'!$B$3))</f>
        <v/>
      </c>
      <c r="L3" s="21">
        <f>IF(COUNT(F3:H3)&lt;3,"Incompleto",IF(OR('Configuración'!$B$3="",'Configuración'!$B$4=""),"Configurar criterios",IF(I3&lt;='Configuración'!$B$3,"Sustituir",IF(I3&lt;='Configuración'!$B$3+'Configuración'!$B$4,"Programar revisión","Aceptable"))))</f>
        <v/>
      </c>
      <c r="M3" s="21">
        <f>IF(J3="","",IF('Configuración'!$B$5="","Configurar tolerancia",IF(J3&gt;'Configuración'!$B$5,"Revisar medición","Sin alerta")))</f>
        <v/>
      </c>
      <c r="N3" s="16" t="inlineStr">
        <is>
          <t>Ejemplo ficticio; captura para demostración.</t>
        </is>
      </c>
    </row>
    <row r="4" ht="28" customHeight="1">
      <c r="A4" s="16" t="inlineStr">
        <is>
          <t>REV-FIC-001</t>
        </is>
      </c>
      <c r="B4" s="33" t="n">
        <v>46273</v>
      </c>
      <c r="C4" s="16" t="inlineStr">
        <is>
          <t>UNI-FIC-A01</t>
        </is>
      </c>
      <c r="D4" s="18" t="n">
        <v>68420</v>
      </c>
      <c r="E4" s="16" t="inlineStr">
        <is>
          <t>Delantera derecha</t>
        </is>
      </c>
      <c r="F4" s="34" t="n">
        <v>3.2</v>
      </c>
      <c r="G4" s="34" t="n">
        <v>3</v>
      </c>
      <c r="H4" s="34" t="n">
        <v>2.9</v>
      </c>
      <c r="I4" s="36">
        <f>IF(COUNT(F4:H4)&lt;3,"",MIN(F4:H4))</f>
        <v/>
      </c>
      <c r="J4" s="36">
        <f>IF(COUNT(F4:H4)&lt;3,"",MAX(F4:H4)-MIN(F4:H4))</f>
        <v/>
      </c>
      <c r="K4" s="36">
        <f>IF(I4="","",IF('Configuración'!$B$3="","",'Configuración'!$B$3))</f>
        <v/>
      </c>
      <c r="L4" s="23">
        <f>IF(COUNT(F4:H4)&lt;3,"Incompleto",IF(OR('Configuración'!$B$3="",'Configuración'!$B$4=""),"Configurar criterios",IF(I4&lt;='Configuración'!$B$3,"Sustituir",IF(I4&lt;='Configuración'!$B$3+'Configuración'!$B$4,"Programar revisión","Aceptable"))))</f>
        <v/>
      </c>
      <c r="M4" s="23">
        <f>IF(J4="","",IF('Configuración'!$B$5="","Configurar tolerancia",IF(J4&gt;'Configuración'!$B$5,"Revisar medición","Sin alerta")))</f>
        <v/>
      </c>
      <c r="N4" s="16" t="inlineStr">
        <is>
          <t>Ejemplo ficticio; confirmar con el procedimiento interno.</t>
        </is>
      </c>
    </row>
    <row r="5" ht="28" customHeight="1">
      <c r="A5" s="16" t="inlineStr">
        <is>
          <t>REV-FIC-001</t>
        </is>
      </c>
      <c r="B5" s="33" t="n">
        <v>46273</v>
      </c>
      <c r="C5" s="16" t="inlineStr">
        <is>
          <t>UNI-FIC-A01</t>
        </is>
      </c>
      <c r="D5" s="18" t="n">
        <v>68420</v>
      </c>
      <c r="E5" s="16" t="inlineStr">
        <is>
          <t>Trasera izquierda</t>
        </is>
      </c>
      <c r="F5" s="34" t="n">
        <v>5.2</v>
      </c>
      <c r="G5" s="34" t="n">
        <v>5.1</v>
      </c>
      <c r="H5" s="34" t="n">
        <v>5</v>
      </c>
      <c r="I5" s="35">
        <f>IF(COUNT(F5:H5)&lt;3,"",MIN(F5:H5))</f>
        <v/>
      </c>
      <c r="J5" s="35">
        <f>IF(COUNT(F5:H5)&lt;3,"",MAX(F5:H5)-MIN(F5:H5))</f>
        <v/>
      </c>
      <c r="K5" s="35">
        <f>IF(I5="","",IF('Configuración'!$B$3="","",'Configuración'!$B$3))</f>
        <v/>
      </c>
      <c r="L5" s="21">
        <f>IF(COUNT(F5:H5)&lt;3,"Incompleto",IF(OR('Configuración'!$B$3="",'Configuración'!$B$4=""),"Configurar criterios",IF(I5&lt;='Configuración'!$B$3,"Sustituir",IF(I5&lt;='Configuración'!$B$3+'Configuración'!$B$4,"Programar revisión","Aceptable"))))</f>
        <v/>
      </c>
      <c r="M5" s="21">
        <f>IF(J5="","",IF('Configuración'!$B$5="","Configurar tolerancia",IF(J5&gt;'Configuración'!$B$5,"Revisar medición","Sin alerta")))</f>
        <v/>
      </c>
      <c r="N5" s="16" t="inlineStr">
        <is>
          <t>Ejemplo ficticio; sin valor operativo.</t>
        </is>
      </c>
    </row>
    <row r="6" ht="28" customHeight="1">
      <c r="A6" s="16" t="inlineStr">
        <is>
          <t>REV-FIC-001</t>
        </is>
      </c>
      <c r="B6" s="33" t="n">
        <v>46273</v>
      </c>
      <c r="C6" s="16" t="inlineStr">
        <is>
          <t>UNI-FIC-A01</t>
        </is>
      </c>
      <c r="D6" s="18" t="n">
        <v>68420</v>
      </c>
      <c r="E6" s="16" t="inlineStr">
        <is>
          <t>Trasera derecha</t>
        </is>
      </c>
      <c r="F6" s="34" t="n">
        <v>5</v>
      </c>
      <c r="G6" s="34" t="n">
        <v>4</v>
      </c>
      <c r="H6" s="34" t="n">
        <v>2.9</v>
      </c>
      <c r="I6" s="36">
        <f>IF(COUNT(F6:H6)&lt;3,"",MIN(F6:H6))</f>
        <v/>
      </c>
      <c r="J6" s="36">
        <f>IF(COUNT(F6:H6)&lt;3,"",MAX(F6:H6)-MIN(F6:H6))</f>
        <v/>
      </c>
      <c r="K6" s="36">
        <f>IF(I6="","",IF('Configuración'!$B$3="","",'Configuración'!$B$3))</f>
        <v/>
      </c>
      <c r="L6" s="23">
        <f>IF(COUNT(F6:H6)&lt;3,"Incompleto",IF(OR('Configuración'!$B$3="",'Configuración'!$B$4=""),"Configurar criterios",IF(I6&lt;='Configuración'!$B$3,"Sustituir",IF(I6&lt;='Configuración'!$B$3+'Configuración'!$B$4,"Programar revisión","Aceptable"))))</f>
        <v/>
      </c>
      <c r="M6" s="23">
        <f>IF(J6="","",IF('Configuración'!$B$5="","Configurar tolerancia",IF(J6&gt;'Configuración'!$B$5,"Revisar medición","Sin alerta")))</f>
        <v/>
      </c>
      <c r="N6" s="16" t="inlineStr">
        <is>
          <t>Ejemplo ficticio; variación superior al parámetro inicial.</t>
        </is>
      </c>
    </row>
    <row r="7" ht="28" customHeight="1">
      <c r="A7" s="16" t="inlineStr">
        <is>
          <t>REV-FIC-002</t>
        </is>
      </c>
      <c r="B7" s="33" t="n">
        <v>46274</v>
      </c>
      <c r="C7" s="16" t="inlineStr">
        <is>
          <t>UNI-FIC-B07</t>
        </is>
      </c>
      <c r="D7" s="18" t="n">
        <v>143850</v>
      </c>
      <c r="E7" s="16" t="inlineStr">
        <is>
          <t>Delantera izquierda</t>
        </is>
      </c>
      <c r="F7" s="34" t="n">
        <v>7.2</v>
      </c>
      <c r="G7" s="34" t="n">
        <v>7.1</v>
      </c>
      <c r="H7" s="34" t="n">
        <v>7</v>
      </c>
      <c r="I7" s="35">
        <f>IF(COUNT(F7:H7)&lt;3,"",MIN(F7:H7))</f>
        <v/>
      </c>
      <c r="J7" s="35">
        <f>IF(COUNT(F7:H7)&lt;3,"",MAX(F7:H7)-MIN(F7:H7))</f>
        <v/>
      </c>
      <c r="K7" s="35">
        <f>IF(I7="","",IF('Configuración'!$B$3="","",'Configuración'!$B$3))</f>
        <v/>
      </c>
      <c r="L7" s="21">
        <f>IF(COUNT(F7:H7)&lt;3,"Incompleto",IF(OR('Configuración'!$B$3="",'Configuración'!$B$4=""),"Configurar criterios",IF(I7&lt;='Configuración'!$B$3,"Sustituir",IF(I7&lt;='Configuración'!$B$3+'Configuración'!$B$4,"Programar revisión","Aceptable"))))</f>
        <v/>
      </c>
      <c r="M7" s="21">
        <f>IF(J7="","",IF('Configuración'!$B$5="","Configurar tolerancia",IF(J7&gt;'Configuración'!$B$5,"Revisar medición","Sin alerta")))</f>
        <v/>
      </c>
      <c r="N7" s="16" t="inlineStr">
        <is>
          <t>Ejemplo ficticio; captura para demostración.</t>
        </is>
      </c>
    </row>
    <row r="8" ht="28" customHeight="1">
      <c r="A8" s="16" t="inlineStr">
        <is>
          <t>REV-FIC-002</t>
        </is>
      </c>
      <c r="B8" s="33" t="n">
        <v>46274</v>
      </c>
      <c r="C8" s="16" t="inlineStr">
        <is>
          <t>UNI-FIC-B07</t>
        </is>
      </c>
      <c r="D8" s="18" t="n">
        <v>143850</v>
      </c>
      <c r="E8" s="16" t="inlineStr">
        <is>
          <t>Delantera derecha</t>
        </is>
      </c>
      <c r="F8" s="34" t="n">
        <v>1.8</v>
      </c>
      <c r="G8" s="34" t="n">
        <v>1.7</v>
      </c>
      <c r="H8" s="34" t="n">
        <v>1.9</v>
      </c>
      <c r="I8" s="36">
        <f>IF(COUNT(F8:H8)&lt;3,"",MIN(F8:H8))</f>
        <v/>
      </c>
      <c r="J8" s="36">
        <f>IF(COUNT(F8:H8)&lt;3,"",MAX(F8:H8)-MIN(F8:H8))</f>
        <v/>
      </c>
      <c r="K8" s="36">
        <f>IF(I8="","",IF('Configuración'!$B$3="","",'Configuración'!$B$3))</f>
        <v/>
      </c>
      <c r="L8" s="23">
        <f>IF(COUNT(F8:H8)&lt;3,"Incompleto",IF(OR('Configuración'!$B$3="",'Configuración'!$B$4=""),"Configurar criterios",IF(I8&lt;='Configuración'!$B$3,"Sustituir",IF(I8&lt;='Configuración'!$B$3+'Configuración'!$B$4,"Programar revisión","Aceptable"))))</f>
        <v/>
      </c>
      <c r="M8" s="23">
        <f>IF(J8="","",IF('Configuración'!$B$5="","Configurar tolerancia",IF(J8&gt;'Configuración'!$B$5,"Revisar medición","Sin alerta")))</f>
        <v/>
      </c>
      <c r="N8" s="16" t="inlineStr">
        <is>
          <t>Ejemplo ficticio; confirmar con el procedimiento interno.</t>
        </is>
      </c>
    </row>
    <row r="9" ht="28" customHeight="1">
      <c r="A9" s="16" t="inlineStr">
        <is>
          <t>REV-FIC-002</t>
        </is>
      </c>
      <c r="B9" s="33" t="n">
        <v>46274</v>
      </c>
      <c r="C9" s="16" t="inlineStr">
        <is>
          <t>UNI-FIC-B07</t>
        </is>
      </c>
      <c r="D9" s="18" t="n">
        <v>143850</v>
      </c>
      <c r="E9" s="16" t="inlineStr">
        <is>
          <t>Trasera izquierda</t>
        </is>
      </c>
      <c r="F9" s="34" t="n">
        <v>3.1</v>
      </c>
      <c r="G9" s="34" t="n">
        <v>3.2</v>
      </c>
      <c r="H9" s="34" t="n">
        <v>3</v>
      </c>
      <c r="I9" s="35">
        <f>IF(COUNT(F9:H9)&lt;3,"",MIN(F9:H9))</f>
        <v/>
      </c>
      <c r="J9" s="35">
        <f>IF(COUNT(F9:H9)&lt;3,"",MAX(F9:H9)-MIN(F9:H9))</f>
        <v/>
      </c>
      <c r="K9" s="35">
        <f>IF(I9="","",IF('Configuración'!$B$3="","",'Configuración'!$B$3))</f>
        <v/>
      </c>
      <c r="L9" s="21">
        <f>IF(COUNT(F9:H9)&lt;3,"Incompleto",IF(OR('Configuración'!$B$3="",'Configuración'!$B$4=""),"Configurar criterios",IF(I9&lt;='Configuración'!$B$3,"Sustituir",IF(I9&lt;='Configuración'!$B$3+'Configuración'!$B$4,"Programar revisión","Aceptable"))))</f>
        <v/>
      </c>
      <c r="M9" s="21">
        <f>IF(J9="","",IF('Configuración'!$B$5="","Configurar tolerancia",IF(J9&gt;'Configuración'!$B$5,"Revisar medición","Sin alerta")))</f>
        <v/>
      </c>
      <c r="N9" s="16" t="inlineStr">
        <is>
          <t>Ejemplo ficticio; captura para demostración.</t>
        </is>
      </c>
    </row>
    <row r="10" ht="28" customHeight="1">
      <c r="A10" s="16" t="inlineStr">
        <is>
          <t>REV-FIC-002</t>
        </is>
      </c>
      <c r="B10" s="33" t="n">
        <v>46274</v>
      </c>
      <c r="C10" s="16" t="inlineStr">
        <is>
          <t>UNI-FIC-B07</t>
        </is>
      </c>
      <c r="D10" s="18" t="n">
        <v>143850</v>
      </c>
      <c r="E10" s="16" t="inlineStr">
        <is>
          <t>Trasera derecha</t>
        </is>
      </c>
      <c r="F10" s="34" t="n">
        <v>4.1</v>
      </c>
      <c r="G10" s="34" t="n">
        <v>4</v>
      </c>
      <c r="H10" s="34" t="n">
        <v>4.2</v>
      </c>
      <c r="I10" s="36">
        <f>IF(COUNT(F10:H10)&lt;3,"",MIN(F10:H10))</f>
        <v/>
      </c>
      <c r="J10" s="36">
        <f>IF(COUNT(F10:H10)&lt;3,"",MAX(F10:H10)-MIN(F10:H10))</f>
        <v/>
      </c>
      <c r="K10" s="36">
        <f>IF(I10="","",IF('Configuración'!$B$3="","",'Configuración'!$B$3))</f>
        <v/>
      </c>
      <c r="L10" s="23">
        <f>IF(COUNT(F10:H10)&lt;3,"Incompleto",IF(OR('Configuración'!$B$3="",'Configuración'!$B$4=""),"Configurar criterios",IF(I10&lt;='Configuración'!$B$3,"Sustituir",IF(I10&lt;='Configuración'!$B$3+'Configuración'!$B$4,"Programar revisión","Aceptable"))))</f>
        <v/>
      </c>
      <c r="M10" s="23">
        <f>IF(J10="","",IF('Configuración'!$B$5="","Configurar tolerancia",IF(J10&gt;'Configuración'!$B$5,"Revisar medición","Sin alerta")))</f>
        <v/>
      </c>
      <c r="N10" s="16" t="inlineStr">
        <is>
          <t>Ejemplo ficticio; sin valor operativo.</t>
        </is>
      </c>
    </row>
    <row r="11" ht="28" customHeight="1">
      <c r="A11" s="16" t="inlineStr">
        <is>
          <t>REV-FIC-003</t>
        </is>
      </c>
      <c r="B11" s="33" t="n">
        <v>46275</v>
      </c>
      <c r="C11" s="16" t="inlineStr">
        <is>
          <t>UNI-FIC-C12</t>
        </is>
      </c>
      <c r="D11" s="18" t="n">
        <v>92710</v>
      </c>
      <c r="E11" s="16" t="inlineStr">
        <is>
          <t>Delantera izquierda</t>
        </is>
      </c>
      <c r="F11" s="34" t="n">
        <v>2</v>
      </c>
      <c r="G11" s="34" t="n">
        <v>2.2</v>
      </c>
      <c r="H11" s="34" t="n">
        <v>2.1</v>
      </c>
      <c r="I11" s="35">
        <f>IF(COUNT(F11:H11)&lt;3,"",MIN(F11:H11))</f>
        <v/>
      </c>
      <c r="J11" s="35">
        <f>IF(COUNT(F11:H11)&lt;3,"",MAX(F11:H11)-MIN(F11:H11))</f>
        <v/>
      </c>
      <c r="K11" s="35">
        <f>IF(I11="","",IF('Configuración'!$B$3="","",'Configuración'!$B$3))</f>
        <v/>
      </c>
      <c r="L11" s="21">
        <f>IF(COUNT(F11:H11)&lt;3,"Incompleto",IF(OR('Configuración'!$B$3="",'Configuración'!$B$4=""),"Configurar criterios",IF(I11&lt;='Configuración'!$B$3,"Sustituir",IF(I11&lt;='Configuración'!$B$3+'Configuración'!$B$4,"Programar revisión","Aceptable"))))</f>
        <v/>
      </c>
      <c r="M11" s="21">
        <f>IF(J11="","",IF('Configuración'!$B$5="","Configurar tolerancia",IF(J11&gt;'Configuración'!$B$5,"Revisar medición","Sin alerta")))</f>
        <v/>
      </c>
      <c r="N11" s="16" t="inlineStr">
        <is>
          <t>Ejemplo ficticio; captura para demostración.</t>
        </is>
      </c>
    </row>
    <row r="12" ht="28" customHeight="1">
      <c r="A12" s="16" t="inlineStr">
        <is>
          <t>REV-FIC-003</t>
        </is>
      </c>
      <c r="B12" s="33" t="n">
        <v>46275</v>
      </c>
      <c r="C12" s="16" t="inlineStr">
        <is>
          <t>UNI-FIC-C12</t>
        </is>
      </c>
      <c r="D12" s="18" t="n">
        <v>92710</v>
      </c>
      <c r="E12" s="16" t="inlineStr">
        <is>
          <t>Delantera derecha</t>
        </is>
      </c>
      <c r="F12" s="34" t="n">
        <v>3.8</v>
      </c>
      <c r="G12" s="34" t="n"/>
      <c r="H12" s="34" t="n">
        <v>3.7</v>
      </c>
      <c r="I12" s="36">
        <f>IF(COUNT(F12:H12)&lt;3,"",MIN(F12:H12))</f>
        <v/>
      </c>
      <c r="J12" s="36">
        <f>IF(COUNT(F12:H12)&lt;3,"",MAX(F12:H12)-MIN(F12:H12))</f>
        <v/>
      </c>
      <c r="K12" s="36">
        <f>IF(I12="","",IF('Configuración'!$B$3="","",'Configuración'!$B$3))</f>
        <v/>
      </c>
      <c r="L12" s="23">
        <f>IF(COUNT(F12:H12)&lt;3,"Incompleto",IF(OR('Configuración'!$B$3="",'Configuración'!$B$4=""),"Configurar criterios",IF(I12&lt;='Configuración'!$B$3,"Sustituir",IF(I12&lt;='Configuración'!$B$3+'Configuración'!$B$4,"Programar revisión","Aceptable"))))</f>
        <v/>
      </c>
      <c r="M12" s="23">
        <f>IF(J12="","",IF('Configuración'!$B$5="","Configurar tolerancia",IF(J12&gt;'Configuración'!$B$5,"Revisar medición","Sin alerta")))</f>
        <v/>
      </c>
      <c r="N12" s="16" t="inlineStr">
        <is>
          <t>Ejemplo ficticio; medición central pendiente.</t>
        </is>
      </c>
    </row>
    <row r="13" ht="28" customHeight="1">
      <c r="A13" s="16" t="n"/>
      <c r="B13" s="33" t="n"/>
      <c r="C13" s="16" t="n"/>
      <c r="D13" s="18" t="n"/>
      <c r="E13" s="16" t="n"/>
      <c r="F13" s="34" t="n"/>
      <c r="G13" s="34" t="n"/>
      <c r="H13" s="34" t="n"/>
      <c r="I13" s="35">
        <f>IF(COUNT(F13:H13)&lt;3,"",MIN(F13:H13))</f>
        <v/>
      </c>
      <c r="J13" s="35">
        <f>IF(COUNT(F13:H13)&lt;3,"",MAX(F13:H13)-MIN(F13:H13))</f>
        <v/>
      </c>
      <c r="K13" s="35">
        <f>IF(I13="","",IF('Configuración'!$B$3="","",'Configuración'!$B$3))</f>
        <v/>
      </c>
      <c r="L13" s="21">
        <f>IF(COUNT(F13:H13)&lt;3,"Incompleto",IF(OR('Configuración'!$B$3="",'Configuración'!$B$4=""),"Configurar criterios",IF(I13&lt;='Configuración'!$B$3,"Sustituir",IF(I13&lt;='Configuración'!$B$3+'Configuración'!$B$4,"Programar revisión","Aceptable"))))</f>
        <v/>
      </c>
      <c r="M13" s="21">
        <f>IF(J13="","",IF('Configuración'!$B$5="","Configurar tolerancia",IF(J13&gt;'Configuración'!$B$5,"Revisar medición","Sin alerta")))</f>
        <v/>
      </c>
      <c r="N13" s="16" t="n"/>
    </row>
    <row r="14" ht="28" customHeight="1">
      <c r="A14" s="16" t="n"/>
      <c r="B14" s="33" t="n"/>
      <c r="C14" s="16" t="n"/>
      <c r="D14" s="18" t="n"/>
      <c r="E14" s="16" t="n"/>
      <c r="F14" s="34" t="n"/>
      <c r="G14" s="34" t="n"/>
      <c r="H14" s="34" t="n"/>
      <c r="I14" s="36">
        <f>IF(COUNT(F14:H14)&lt;3,"",MIN(F14:H14))</f>
        <v/>
      </c>
      <c r="J14" s="36">
        <f>IF(COUNT(F14:H14)&lt;3,"",MAX(F14:H14)-MIN(F14:H14))</f>
        <v/>
      </c>
      <c r="K14" s="36">
        <f>IF(I14="","",IF('Configuración'!$B$3="","",'Configuración'!$B$3))</f>
        <v/>
      </c>
      <c r="L14" s="23">
        <f>IF(COUNT(F14:H14)&lt;3,"Incompleto",IF(OR('Configuración'!$B$3="",'Configuración'!$B$4=""),"Configurar criterios",IF(I14&lt;='Configuración'!$B$3,"Sustituir",IF(I14&lt;='Configuración'!$B$3+'Configuración'!$B$4,"Programar revisión","Aceptable"))))</f>
        <v/>
      </c>
      <c r="M14" s="23">
        <f>IF(J14="","",IF('Configuración'!$B$5="","Configurar tolerancia",IF(J14&gt;'Configuración'!$B$5,"Revisar medición","Sin alerta")))</f>
        <v/>
      </c>
      <c r="N14" s="16" t="n"/>
    </row>
    <row r="15" ht="28" customHeight="1">
      <c r="A15" s="16" t="n"/>
      <c r="B15" s="33" t="n"/>
      <c r="C15" s="16" t="n"/>
      <c r="D15" s="18" t="n"/>
      <c r="E15" s="16" t="n"/>
      <c r="F15" s="34" t="n"/>
      <c r="G15" s="34" t="n"/>
      <c r="H15" s="34" t="n"/>
      <c r="I15" s="35">
        <f>IF(COUNT(F15:H15)&lt;3,"",MIN(F15:H15))</f>
        <v/>
      </c>
      <c r="J15" s="35">
        <f>IF(COUNT(F15:H15)&lt;3,"",MAX(F15:H15)-MIN(F15:H15))</f>
        <v/>
      </c>
      <c r="K15" s="35">
        <f>IF(I15="","",IF('Configuración'!$B$3="","",'Configuración'!$B$3))</f>
        <v/>
      </c>
      <c r="L15" s="21">
        <f>IF(COUNT(F15:H15)&lt;3,"Incompleto",IF(OR('Configuración'!$B$3="",'Configuración'!$B$4=""),"Configurar criterios",IF(I15&lt;='Configuración'!$B$3,"Sustituir",IF(I15&lt;='Configuración'!$B$3+'Configuración'!$B$4,"Programar revisión","Aceptable"))))</f>
        <v/>
      </c>
      <c r="M15" s="21">
        <f>IF(J15="","",IF('Configuración'!$B$5="","Configurar tolerancia",IF(J15&gt;'Configuración'!$B$5,"Revisar medición","Sin alerta")))</f>
        <v/>
      </c>
      <c r="N15" s="16" t="n"/>
    </row>
    <row r="16" ht="28" customHeight="1">
      <c r="A16" s="16" t="n"/>
      <c r="B16" s="33" t="n"/>
      <c r="C16" s="16" t="n"/>
      <c r="D16" s="18" t="n"/>
      <c r="E16" s="16" t="n"/>
      <c r="F16" s="34" t="n"/>
      <c r="G16" s="34" t="n"/>
      <c r="H16" s="34" t="n"/>
      <c r="I16" s="36">
        <f>IF(COUNT(F16:H16)&lt;3,"",MIN(F16:H16))</f>
        <v/>
      </c>
      <c r="J16" s="36">
        <f>IF(COUNT(F16:H16)&lt;3,"",MAX(F16:H16)-MIN(F16:H16))</f>
        <v/>
      </c>
      <c r="K16" s="36">
        <f>IF(I16="","",IF('Configuración'!$B$3="","",'Configuración'!$B$3))</f>
        <v/>
      </c>
      <c r="L16" s="23">
        <f>IF(COUNT(F16:H16)&lt;3,"Incompleto",IF(OR('Configuración'!$B$3="",'Configuración'!$B$4=""),"Configurar criterios",IF(I16&lt;='Configuración'!$B$3,"Sustituir",IF(I16&lt;='Configuración'!$B$3+'Configuración'!$B$4,"Programar revisión","Aceptable"))))</f>
        <v/>
      </c>
      <c r="M16" s="23">
        <f>IF(J16="","",IF('Configuración'!$B$5="","Configurar tolerancia",IF(J16&gt;'Configuración'!$B$5,"Revisar medición","Sin alerta")))</f>
        <v/>
      </c>
      <c r="N16" s="16" t="n"/>
    </row>
    <row r="17" ht="28" customHeight="1">
      <c r="A17" s="16" t="n"/>
      <c r="B17" s="33" t="n"/>
      <c r="C17" s="16" t="n"/>
      <c r="D17" s="18" t="n"/>
      <c r="E17" s="16" t="n"/>
      <c r="F17" s="34" t="n"/>
      <c r="G17" s="34" t="n"/>
      <c r="H17" s="34" t="n"/>
      <c r="I17" s="35">
        <f>IF(COUNT(F17:H17)&lt;3,"",MIN(F17:H17))</f>
        <v/>
      </c>
      <c r="J17" s="35">
        <f>IF(COUNT(F17:H17)&lt;3,"",MAX(F17:H17)-MIN(F17:H17))</f>
        <v/>
      </c>
      <c r="K17" s="35">
        <f>IF(I17="","",IF('Configuración'!$B$3="","",'Configuración'!$B$3))</f>
        <v/>
      </c>
      <c r="L17" s="21">
        <f>IF(COUNT(F17:H17)&lt;3,"Incompleto",IF(OR('Configuración'!$B$3="",'Configuración'!$B$4=""),"Configurar criterios",IF(I17&lt;='Configuración'!$B$3,"Sustituir",IF(I17&lt;='Configuración'!$B$3+'Configuración'!$B$4,"Programar revisión","Aceptable"))))</f>
        <v/>
      </c>
      <c r="M17" s="21">
        <f>IF(J17="","",IF('Configuración'!$B$5="","Configurar tolerancia",IF(J17&gt;'Configuración'!$B$5,"Revisar medición","Sin alerta")))</f>
        <v/>
      </c>
      <c r="N17" s="16" t="n"/>
    </row>
    <row r="18" ht="28" customHeight="1">
      <c r="A18" s="16" t="n"/>
      <c r="B18" s="33" t="n"/>
      <c r="C18" s="16" t="n"/>
      <c r="D18" s="18" t="n"/>
      <c r="E18" s="16" t="n"/>
      <c r="F18" s="34" t="n"/>
      <c r="G18" s="34" t="n"/>
      <c r="H18" s="34" t="n"/>
      <c r="I18" s="36">
        <f>IF(COUNT(F18:H18)&lt;3,"",MIN(F18:H18))</f>
        <v/>
      </c>
      <c r="J18" s="36">
        <f>IF(COUNT(F18:H18)&lt;3,"",MAX(F18:H18)-MIN(F18:H18))</f>
        <v/>
      </c>
      <c r="K18" s="36">
        <f>IF(I18="","",IF('Configuración'!$B$3="","",'Configuración'!$B$3))</f>
        <v/>
      </c>
      <c r="L18" s="23">
        <f>IF(COUNT(F18:H18)&lt;3,"Incompleto",IF(OR('Configuración'!$B$3="",'Configuración'!$B$4=""),"Configurar criterios",IF(I18&lt;='Configuración'!$B$3,"Sustituir",IF(I18&lt;='Configuración'!$B$3+'Configuración'!$B$4,"Programar revisión","Aceptable"))))</f>
        <v/>
      </c>
      <c r="M18" s="23">
        <f>IF(J18="","",IF('Configuración'!$B$5="","Configurar tolerancia",IF(J18&gt;'Configuración'!$B$5,"Revisar medición","Sin alerta")))</f>
        <v/>
      </c>
      <c r="N18" s="16" t="n"/>
    </row>
    <row r="19" ht="28" customHeight="1">
      <c r="A19" s="16" t="n"/>
      <c r="B19" s="33" t="n"/>
      <c r="C19" s="16" t="n"/>
      <c r="D19" s="18" t="n"/>
      <c r="E19" s="16" t="n"/>
      <c r="F19" s="34" t="n"/>
      <c r="G19" s="34" t="n"/>
      <c r="H19" s="34" t="n"/>
      <c r="I19" s="35">
        <f>IF(COUNT(F19:H19)&lt;3,"",MIN(F19:H19))</f>
        <v/>
      </c>
      <c r="J19" s="35">
        <f>IF(COUNT(F19:H19)&lt;3,"",MAX(F19:H19)-MIN(F19:H19))</f>
        <v/>
      </c>
      <c r="K19" s="35">
        <f>IF(I19="","",IF('Configuración'!$B$3="","",'Configuración'!$B$3))</f>
        <v/>
      </c>
      <c r="L19" s="21">
        <f>IF(COUNT(F19:H19)&lt;3,"Incompleto",IF(OR('Configuración'!$B$3="",'Configuración'!$B$4=""),"Configurar criterios",IF(I19&lt;='Configuración'!$B$3,"Sustituir",IF(I19&lt;='Configuración'!$B$3+'Configuración'!$B$4,"Programar revisión","Aceptable"))))</f>
        <v/>
      </c>
      <c r="M19" s="21">
        <f>IF(J19="","",IF('Configuración'!$B$5="","Configurar tolerancia",IF(J19&gt;'Configuración'!$B$5,"Revisar medición","Sin alerta")))</f>
        <v/>
      </c>
      <c r="N19" s="16" t="n"/>
    </row>
    <row r="20" ht="28" customHeight="1">
      <c r="A20" s="16" t="n"/>
      <c r="B20" s="33" t="n"/>
      <c r="C20" s="16" t="n"/>
      <c r="D20" s="18" t="n"/>
      <c r="E20" s="16" t="n"/>
      <c r="F20" s="34" t="n"/>
      <c r="G20" s="34" t="n"/>
      <c r="H20" s="34" t="n"/>
      <c r="I20" s="36">
        <f>IF(COUNT(F20:H20)&lt;3,"",MIN(F20:H20))</f>
        <v/>
      </c>
      <c r="J20" s="36">
        <f>IF(COUNT(F20:H20)&lt;3,"",MAX(F20:H20)-MIN(F20:H20))</f>
        <v/>
      </c>
      <c r="K20" s="36">
        <f>IF(I20="","",IF('Configuración'!$B$3="","",'Configuración'!$B$3))</f>
        <v/>
      </c>
      <c r="L20" s="23">
        <f>IF(COUNT(F20:H20)&lt;3,"Incompleto",IF(OR('Configuración'!$B$3="",'Configuración'!$B$4=""),"Configurar criterios",IF(I20&lt;='Configuración'!$B$3,"Sustituir",IF(I20&lt;='Configuración'!$B$3+'Configuración'!$B$4,"Programar revisión","Aceptable"))))</f>
        <v/>
      </c>
      <c r="M20" s="23">
        <f>IF(J20="","",IF('Configuración'!$B$5="","Configurar tolerancia",IF(J20&gt;'Configuración'!$B$5,"Revisar medición","Sin alerta")))</f>
        <v/>
      </c>
      <c r="N20" s="16" t="n"/>
    </row>
    <row r="21" ht="28" customHeight="1">
      <c r="A21" s="16" t="n"/>
      <c r="B21" s="33" t="n"/>
      <c r="C21" s="16" t="n"/>
      <c r="D21" s="18" t="n"/>
      <c r="E21" s="16" t="n"/>
      <c r="F21" s="34" t="n"/>
      <c r="G21" s="34" t="n"/>
      <c r="H21" s="34" t="n"/>
      <c r="I21" s="35">
        <f>IF(COUNT(F21:H21)&lt;3,"",MIN(F21:H21))</f>
        <v/>
      </c>
      <c r="J21" s="35">
        <f>IF(COUNT(F21:H21)&lt;3,"",MAX(F21:H21)-MIN(F21:H21))</f>
        <v/>
      </c>
      <c r="K21" s="35">
        <f>IF(I21="","",IF('Configuración'!$B$3="","",'Configuración'!$B$3))</f>
        <v/>
      </c>
      <c r="L21" s="21">
        <f>IF(COUNT(F21:H21)&lt;3,"Incompleto",IF(OR('Configuración'!$B$3="",'Configuración'!$B$4=""),"Configurar criterios",IF(I21&lt;='Configuración'!$B$3,"Sustituir",IF(I21&lt;='Configuración'!$B$3+'Configuración'!$B$4,"Programar revisión","Aceptable"))))</f>
        <v/>
      </c>
      <c r="M21" s="21">
        <f>IF(J21="","",IF('Configuración'!$B$5="","Configurar tolerancia",IF(J21&gt;'Configuración'!$B$5,"Revisar medición","Sin alerta")))</f>
        <v/>
      </c>
      <c r="N21" s="16" t="n"/>
    </row>
    <row r="22" ht="28" customHeight="1">
      <c r="A22" s="16" t="n"/>
      <c r="B22" s="33" t="n"/>
      <c r="C22" s="16" t="n"/>
      <c r="D22" s="18" t="n"/>
      <c r="E22" s="16" t="n"/>
      <c r="F22" s="34" t="n"/>
      <c r="G22" s="34" t="n"/>
      <c r="H22" s="34" t="n"/>
      <c r="I22" s="36">
        <f>IF(COUNT(F22:H22)&lt;3,"",MIN(F22:H22))</f>
        <v/>
      </c>
      <c r="J22" s="36">
        <f>IF(COUNT(F22:H22)&lt;3,"",MAX(F22:H22)-MIN(F22:H22))</f>
        <v/>
      </c>
      <c r="K22" s="36">
        <f>IF(I22="","",IF('Configuración'!$B$3="","",'Configuración'!$B$3))</f>
        <v/>
      </c>
      <c r="L22" s="23">
        <f>IF(COUNT(F22:H22)&lt;3,"Incompleto",IF(OR('Configuración'!$B$3="",'Configuración'!$B$4=""),"Configurar criterios",IF(I22&lt;='Configuración'!$B$3,"Sustituir",IF(I22&lt;='Configuración'!$B$3+'Configuración'!$B$4,"Programar revisión","Aceptable"))))</f>
        <v/>
      </c>
      <c r="M22" s="23">
        <f>IF(J22="","",IF('Configuración'!$B$5="","Configurar tolerancia",IF(J22&gt;'Configuración'!$B$5,"Revisar medición","Sin alerta")))</f>
        <v/>
      </c>
      <c r="N22" s="16" t="n"/>
    </row>
    <row r="23" ht="28" customHeight="1">
      <c r="A23" s="16" t="n"/>
      <c r="B23" s="33" t="n"/>
      <c r="C23" s="16" t="n"/>
      <c r="D23" s="18" t="n"/>
      <c r="E23" s="16" t="n"/>
      <c r="F23" s="34" t="n"/>
      <c r="G23" s="34" t="n"/>
      <c r="H23" s="34" t="n"/>
      <c r="I23" s="35">
        <f>IF(COUNT(F23:H23)&lt;3,"",MIN(F23:H23))</f>
        <v/>
      </c>
      <c r="J23" s="35">
        <f>IF(COUNT(F23:H23)&lt;3,"",MAX(F23:H23)-MIN(F23:H23))</f>
        <v/>
      </c>
      <c r="K23" s="35">
        <f>IF(I23="","",IF('Configuración'!$B$3="","",'Configuración'!$B$3))</f>
        <v/>
      </c>
      <c r="L23" s="21">
        <f>IF(COUNT(F23:H23)&lt;3,"Incompleto",IF(OR('Configuración'!$B$3="",'Configuración'!$B$4=""),"Configurar criterios",IF(I23&lt;='Configuración'!$B$3,"Sustituir",IF(I23&lt;='Configuración'!$B$3+'Configuración'!$B$4,"Programar revisión","Aceptable"))))</f>
        <v/>
      </c>
      <c r="M23" s="21">
        <f>IF(J23="","",IF('Configuración'!$B$5="","Configurar tolerancia",IF(J23&gt;'Configuración'!$B$5,"Revisar medición","Sin alerta")))</f>
        <v/>
      </c>
      <c r="N23" s="16" t="n"/>
    </row>
    <row r="24" ht="28" customHeight="1">
      <c r="A24" s="16" t="n"/>
      <c r="B24" s="33" t="n"/>
      <c r="C24" s="16" t="n"/>
      <c r="D24" s="18" t="n"/>
      <c r="E24" s="16" t="n"/>
      <c r="F24" s="34" t="n"/>
      <c r="G24" s="34" t="n"/>
      <c r="H24" s="34" t="n"/>
      <c r="I24" s="36">
        <f>IF(COUNT(F24:H24)&lt;3,"",MIN(F24:H24))</f>
        <v/>
      </c>
      <c r="J24" s="36">
        <f>IF(COUNT(F24:H24)&lt;3,"",MAX(F24:H24)-MIN(F24:H24))</f>
        <v/>
      </c>
      <c r="K24" s="36">
        <f>IF(I24="","",IF('Configuración'!$B$3="","",'Configuración'!$B$3))</f>
        <v/>
      </c>
      <c r="L24" s="23">
        <f>IF(COUNT(F24:H24)&lt;3,"Incompleto",IF(OR('Configuración'!$B$3="",'Configuración'!$B$4=""),"Configurar criterios",IF(I24&lt;='Configuración'!$B$3,"Sustituir",IF(I24&lt;='Configuración'!$B$3+'Configuración'!$B$4,"Programar revisión","Aceptable"))))</f>
        <v/>
      </c>
      <c r="M24" s="23">
        <f>IF(J24="","",IF('Configuración'!$B$5="","Configurar tolerancia",IF(J24&gt;'Configuración'!$B$5,"Revisar medición","Sin alerta")))</f>
        <v/>
      </c>
      <c r="N24" s="16" t="n"/>
    </row>
    <row r="25" ht="28" customHeight="1">
      <c r="A25" s="16" t="n"/>
      <c r="B25" s="33" t="n"/>
      <c r="C25" s="16" t="n"/>
      <c r="D25" s="18" t="n"/>
      <c r="E25" s="16" t="n"/>
      <c r="F25" s="34" t="n"/>
      <c r="G25" s="34" t="n"/>
      <c r="H25" s="34" t="n"/>
      <c r="I25" s="35">
        <f>IF(COUNT(F25:H25)&lt;3,"",MIN(F25:H25))</f>
        <v/>
      </c>
      <c r="J25" s="35">
        <f>IF(COUNT(F25:H25)&lt;3,"",MAX(F25:H25)-MIN(F25:H25))</f>
        <v/>
      </c>
      <c r="K25" s="35">
        <f>IF(I25="","",IF('Configuración'!$B$3="","",'Configuración'!$B$3))</f>
        <v/>
      </c>
      <c r="L25" s="21">
        <f>IF(COUNT(F25:H25)&lt;3,"Incompleto",IF(OR('Configuración'!$B$3="",'Configuración'!$B$4=""),"Configurar criterios",IF(I25&lt;='Configuración'!$B$3,"Sustituir",IF(I25&lt;='Configuración'!$B$3+'Configuración'!$B$4,"Programar revisión","Aceptable"))))</f>
        <v/>
      </c>
      <c r="M25" s="21">
        <f>IF(J25="","",IF('Configuración'!$B$5="","Configurar tolerancia",IF(J25&gt;'Configuración'!$B$5,"Revisar medición","Sin alerta")))</f>
        <v/>
      </c>
      <c r="N25" s="16" t="n"/>
    </row>
    <row r="26" ht="28" customHeight="1">
      <c r="A26" s="16" t="n"/>
      <c r="B26" s="33" t="n"/>
      <c r="C26" s="16" t="n"/>
      <c r="D26" s="18" t="n"/>
      <c r="E26" s="16" t="n"/>
      <c r="F26" s="34" t="n"/>
      <c r="G26" s="34" t="n"/>
      <c r="H26" s="34" t="n"/>
      <c r="I26" s="36">
        <f>IF(COUNT(F26:H26)&lt;3,"",MIN(F26:H26))</f>
        <v/>
      </c>
      <c r="J26" s="36">
        <f>IF(COUNT(F26:H26)&lt;3,"",MAX(F26:H26)-MIN(F26:H26))</f>
        <v/>
      </c>
      <c r="K26" s="36">
        <f>IF(I26="","",IF('Configuración'!$B$3="","",'Configuración'!$B$3))</f>
        <v/>
      </c>
      <c r="L26" s="23">
        <f>IF(COUNT(F26:H26)&lt;3,"Incompleto",IF(OR('Configuración'!$B$3="",'Configuración'!$B$4=""),"Configurar criterios",IF(I26&lt;='Configuración'!$B$3,"Sustituir",IF(I26&lt;='Configuración'!$B$3+'Configuración'!$B$4,"Programar revisión","Aceptable"))))</f>
        <v/>
      </c>
      <c r="M26" s="23">
        <f>IF(J26="","",IF('Configuración'!$B$5="","Configurar tolerancia",IF(J26&gt;'Configuración'!$B$5,"Revisar medición","Sin alerta")))</f>
        <v/>
      </c>
      <c r="N26" s="16" t="n"/>
    </row>
    <row r="27" ht="28" customHeight="1">
      <c r="A27" s="16" t="n"/>
      <c r="B27" s="33" t="n"/>
      <c r="C27" s="16" t="n"/>
      <c r="D27" s="18" t="n"/>
      <c r="E27" s="16" t="n"/>
      <c r="F27" s="34" t="n"/>
      <c r="G27" s="34" t="n"/>
      <c r="H27" s="34" t="n"/>
      <c r="I27" s="35">
        <f>IF(COUNT(F27:H27)&lt;3,"",MIN(F27:H27))</f>
        <v/>
      </c>
      <c r="J27" s="35">
        <f>IF(COUNT(F27:H27)&lt;3,"",MAX(F27:H27)-MIN(F27:H27))</f>
        <v/>
      </c>
      <c r="K27" s="35">
        <f>IF(I27="","",IF('Configuración'!$B$3="","",'Configuración'!$B$3))</f>
        <v/>
      </c>
      <c r="L27" s="21">
        <f>IF(COUNT(F27:H27)&lt;3,"Incompleto",IF(OR('Configuración'!$B$3="",'Configuración'!$B$4=""),"Configurar criterios",IF(I27&lt;='Configuración'!$B$3,"Sustituir",IF(I27&lt;='Configuración'!$B$3+'Configuración'!$B$4,"Programar revisión","Aceptable"))))</f>
        <v/>
      </c>
      <c r="M27" s="21">
        <f>IF(J27="","",IF('Configuración'!$B$5="","Configurar tolerancia",IF(J27&gt;'Configuración'!$B$5,"Revisar medición","Sin alerta")))</f>
        <v/>
      </c>
      <c r="N27" s="16" t="n"/>
    </row>
    <row r="28" ht="28" customHeight="1">
      <c r="A28" s="16" t="n"/>
      <c r="B28" s="33" t="n"/>
      <c r="C28" s="16" t="n"/>
      <c r="D28" s="18" t="n"/>
      <c r="E28" s="16" t="n"/>
      <c r="F28" s="34" t="n"/>
      <c r="G28" s="34" t="n"/>
      <c r="H28" s="34" t="n"/>
      <c r="I28" s="36">
        <f>IF(COUNT(F28:H28)&lt;3,"",MIN(F28:H28))</f>
        <v/>
      </c>
      <c r="J28" s="36">
        <f>IF(COUNT(F28:H28)&lt;3,"",MAX(F28:H28)-MIN(F28:H28))</f>
        <v/>
      </c>
      <c r="K28" s="36">
        <f>IF(I28="","",IF('Configuración'!$B$3="","",'Configuración'!$B$3))</f>
        <v/>
      </c>
      <c r="L28" s="23">
        <f>IF(COUNT(F28:H28)&lt;3,"Incompleto",IF(OR('Configuración'!$B$3="",'Configuración'!$B$4=""),"Configurar criterios",IF(I28&lt;='Configuración'!$B$3,"Sustituir",IF(I28&lt;='Configuración'!$B$3+'Configuración'!$B$4,"Programar revisión","Aceptable"))))</f>
        <v/>
      </c>
      <c r="M28" s="23">
        <f>IF(J28="","",IF('Configuración'!$B$5="","Configurar tolerancia",IF(J28&gt;'Configuración'!$B$5,"Revisar medición","Sin alerta")))</f>
        <v/>
      </c>
      <c r="N28" s="16" t="n"/>
    </row>
    <row r="29" ht="28" customHeight="1">
      <c r="A29" s="16" t="n"/>
      <c r="B29" s="33" t="n"/>
      <c r="C29" s="16" t="n"/>
      <c r="D29" s="18" t="n"/>
      <c r="E29" s="16" t="n"/>
      <c r="F29" s="34" t="n"/>
      <c r="G29" s="34" t="n"/>
      <c r="H29" s="34" t="n"/>
      <c r="I29" s="35">
        <f>IF(COUNT(F29:H29)&lt;3,"",MIN(F29:H29))</f>
        <v/>
      </c>
      <c r="J29" s="35">
        <f>IF(COUNT(F29:H29)&lt;3,"",MAX(F29:H29)-MIN(F29:H29))</f>
        <v/>
      </c>
      <c r="K29" s="35">
        <f>IF(I29="","",IF('Configuración'!$B$3="","",'Configuración'!$B$3))</f>
        <v/>
      </c>
      <c r="L29" s="21">
        <f>IF(COUNT(F29:H29)&lt;3,"Incompleto",IF(OR('Configuración'!$B$3="",'Configuración'!$B$4=""),"Configurar criterios",IF(I29&lt;='Configuración'!$B$3,"Sustituir",IF(I29&lt;='Configuración'!$B$3+'Configuración'!$B$4,"Programar revisión","Aceptable"))))</f>
        <v/>
      </c>
      <c r="M29" s="21">
        <f>IF(J29="","",IF('Configuración'!$B$5="","Configurar tolerancia",IF(J29&gt;'Configuración'!$B$5,"Revisar medición","Sin alerta")))</f>
        <v/>
      </c>
      <c r="N29" s="16" t="n"/>
    </row>
    <row r="30" ht="28" customHeight="1">
      <c r="A30" s="16" t="n"/>
      <c r="B30" s="33" t="n"/>
      <c r="C30" s="16" t="n"/>
      <c r="D30" s="18" t="n"/>
      <c r="E30" s="16" t="n"/>
      <c r="F30" s="34" t="n"/>
      <c r="G30" s="34" t="n"/>
      <c r="H30" s="34" t="n"/>
      <c r="I30" s="36">
        <f>IF(COUNT(F30:H30)&lt;3,"",MIN(F30:H30))</f>
        <v/>
      </c>
      <c r="J30" s="36">
        <f>IF(COUNT(F30:H30)&lt;3,"",MAX(F30:H30)-MIN(F30:H30))</f>
        <v/>
      </c>
      <c r="K30" s="36">
        <f>IF(I30="","",IF('Configuración'!$B$3="","",'Configuración'!$B$3))</f>
        <v/>
      </c>
      <c r="L30" s="23">
        <f>IF(COUNT(F30:H30)&lt;3,"Incompleto",IF(OR('Configuración'!$B$3="",'Configuración'!$B$4=""),"Configurar criterios",IF(I30&lt;='Configuración'!$B$3,"Sustituir",IF(I30&lt;='Configuración'!$B$3+'Configuración'!$B$4,"Programar revisión","Aceptable"))))</f>
        <v/>
      </c>
      <c r="M30" s="23">
        <f>IF(J30="","",IF('Configuración'!$B$5="","Configurar tolerancia",IF(J30&gt;'Configuración'!$B$5,"Revisar medición","Sin alerta")))</f>
        <v/>
      </c>
      <c r="N30" s="16" t="n"/>
    </row>
    <row r="31" ht="28" customHeight="1">
      <c r="A31" s="16" t="n"/>
      <c r="B31" s="33" t="n"/>
      <c r="C31" s="16" t="n"/>
      <c r="D31" s="18" t="n"/>
      <c r="E31" s="16" t="n"/>
      <c r="F31" s="34" t="n"/>
      <c r="G31" s="34" t="n"/>
      <c r="H31" s="34" t="n"/>
      <c r="I31" s="35">
        <f>IF(COUNT(F31:H31)&lt;3,"",MIN(F31:H31))</f>
        <v/>
      </c>
      <c r="J31" s="35">
        <f>IF(COUNT(F31:H31)&lt;3,"",MAX(F31:H31)-MIN(F31:H31))</f>
        <v/>
      </c>
      <c r="K31" s="35">
        <f>IF(I31="","",IF('Configuración'!$B$3="","",'Configuración'!$B$3))</f>
        <v/>
      </c>
      <c r="L31" s="21">
        <f>IF(COUNT(F31:H31)&lt;3,"Incompleto",IF(OR('Configuración'!$B$3="",'Configuración'!$B$4=""),"Configurar criterios",IF(I31&lt;='Configuración'!$B$3,"Sustituir",IF(I31&lt;='Configuración'!$B$3+'Configuración'!$B$4,"Programar revisión","Aceptable"))))</f>
        <v/>
      </c>
      <c r="M31" s="21">
        <f>IF(J31="","",IF('Configuración'!$B$5="","Configurar tolerancia",IF(J31&gt;'Configuración'!$B$5,"Revisar medición","Sin alerta")))</f>
        <v/>
      </c>
      <c r="N31" s="16" t="n"/>
    </row>
    <row r="32" ht="28" customHeight="1">
      <c r="A32" s="16" t="n"/>
      <c r="B32" s="33" t="n"/>
      <c r="C32" s="16" t="n"/>
      <c r="D32" s="18" t="n"/>
      <c r="E32" s="16" t="n"/>
      <c r="F32" s="34" t="n"/>
      <c r="G32" s="34" t="n"/>
      <c r="H32" s="34" t="n"/>
      <c r="I32" s="36">
        <f>IF(COUNT(F32:H32)&lt;3,"",MIN(F32:H32))</f>
        <v/>
      </c>
      <c r="J32" s="36">
        <f>IF(COUNT(F32:H32)&lt;3,"",MAX(F32:H32)-MIN(F32:H32))</f>
        <v/>
      </c>
      <c r="K32" s="36">
        <f>IF(I32="","",IF('Configuración'!$B$3="","",'Configuración'!$B$3))</f>
        <v/>
      </c>
      <c r="L32" s="23">
        <f>IF(COUNT(F32:H32)&lt;3,"Incompleto",IF(OR('Configuración'!$B$3="",'Configuración'!$B$4=""),"Configurar criterios",IF(I32&lt;='Configuración'!$B$3,"Sustituir",IF(I32&lt;='Configuración'!$B$3+'Configuración'!$B$4,"Programar revisión","Aceptable"))))</f>
        <v/>
      </c>
      <c r="M32" s="23">
        <f>IF(J32="","",IF('Configuración'!$B$5="","Configurar tolerancia",IF(J32&gt;'Configuración'!$B$5,"Revisar medición","Sin alerta")))</f>
        <v/>
      </c>
      <c r="N32" s="16" t="n"/>
    </row>
    <row r="33" ht="28" customHeight="1">
      <c r="A33" s="16" t="n"/>
      <c r="B33" s="33" t="n"/>
      <c r="C33" s="16" t="n"/>
      <c r="D33" s="18" t="n"/>
      <c r="E33" s="16" t="n"/>
      <c r="F33" s="34" t="n"/>
      <c r="G33" s="34" t="n"/>
      <c r="H33" s="34" t="n"/>
      <c r="I33" s="35">
        <f>IF(COUNT(F33:H33)&lt;3,"",MIN(F33:H33))</f>
        <v/>
      </c>
      <c r="J33" s="35">
        <f>IF(COUNT(F33:H33)&lt;3,"",MAX(F33:H33)-MIN(F33:H33))</f>
        <v/>
      </c>
      <c r="K33" s="35">
        <f>IF(I33="","",IF('Configuración'!$B$3="","",'Configuración'!$B$3))</f>
        <v/>
      </c>
      <c r="L33" s="21">
        <f>IF(COUNT(F33:H33)&lt;3,"Incompleto",IF(OR('Configuración'!$B$3="",'Configuración'!$B$4=""),"Configurar criterios",IF(I33&lt;='Configuración'!$B$3,"Sustituir",IF(I33&lt;='Configuración'!$B$3+'Configuración'!$B$4,"Programar revisión","Aceptable"))))</f>
        <v/>
      </c>
      <c r="M33" s="21">
        <f>IF(J33="","",IF('Configuración'!$B$5="","Configurar tolerancia",IF(J33&gt;'Configuración'!$B$5,"Revisar medición","Sin alerta")))</f>
        <v/>
      </c>
      <c r="N33" s="16" t="n"/>
    </row>
    <row r="34" ht="28" customHeight="1">
      <c r="A34" s="16" t="n"/>
      <c r="B34" s="33" t="n"/>
      <c r="C34" s="16" t="n"/>
      <c r="D34" s="18" t="n"/>
      <c r="E34" s="16" t="n"/>
      <c r="F34" s="34" t="n"/>
      <c r="G34" s="34" t="n"/>
      <c r="H34" s="34" t="n"/>
      <c r="I34" s="36">
        <f>IF(COUNT(F34:H34)&lt;3,"",MIN(F34:H34))</f>
        <v/>
      </c>
      <c r="J34" s="36">
        <f>IF(COUNT(F34:H34)&lt;3,"",MAX(F34:H34)-MIN(F34:H34))</f>
        <v/>
      </c>
      <c r="K34" s="36">
        <f>IF(I34="","",IF('Configuración'!$B$3="","",'Configuración'!$B$3))</f>
        <v/>
      </c>
      <c r="L34" s="23">
        <f>IF(COUNT(F34:H34)&lt;3,"Incompleto",IF(OR('Configuración'!$B$3="",'Configuración'!$B$4=""),"Configurar criterios",IF(I34&lt;='Configuración'!$B$3,"Sustituir",IF(I34&lt;='Configuración'!$B$3+'Configuración'!$B$4,"Programar revisión","Aceptable"))))</f>
        <v/>
      </c>
      <c r="M34" s="23">
        <f>IF(J34="","",IF('Configuración'!$B$5="","Configurar tolerancia",IF(J34&gt;'Configuración'!$B$5,"Revisar medición","Sin alerta")))</f>
        <v/>
      </c>
      <c r="N34" s="16" t="n"/>
    </row>
    <row r="35" ht="28" customHeight="1">
      <c r="A35" s="16" t="n"/>
      <c r="B35" s="33" t="n"/>
      <c r="C35" s="16" t="n"/>
      <c r="D35" s="18" t="n"/>
      <c r="E35" s="16" t="n"/>
      <c r="F35" s="34" t="n"/>
      <c r="G35" s="34" t="n"/>
      <c r="H35" s="34" t="n"/>
      <c r="I35" s="35">
        <f>IF(COUNT(F35:H35)&lt;3,"",MIN(F35:H35))</f>
        <v/>
      </c>
      <c r="J35" s="35">
        <f>IF(COUNT(F35:H35)&lt;3,"",MAX(F35:H35)-MIN(F35:H35))</f>
        <v/>
      </c>
      <c r="K35" s="35">
        <f>IF(I35="","",IF('Configuración'!$B$3="","",'Configuración'!$B$3))</f>
        <v/>
      </c>
      <c r="L35" s="21">
        <f>IF(COUNT(F35:H35)&lt;3,"Incompleto",IF(OR('Configuración'!$B$3="",'Configuración'!$B$4=""),"Configurar criterios",IF(I35&lt;='Configuración'!$B$3,"Sustituir",IF(I35&lt;='Configuración'!$B$3+'Configuración'!$B$4,"Programar revisión","Aceptable"))))</f>
        <v/>
      </c>
      <c r="M35" s="21">
        <f>IF(J35="","",IF('Configuración'!$B$5="","Configurar tolerancia",IF(J35&gt;'Configuración'!$B$5,"Revisar medición","Sin alerta")))</f>
        <v/>
      </c>
      <c r="N35" s="16" t="n"/>
    </row>
    <row r="36" ht="28" customHeight="1">
      <c r="A36" s="16" t="n"/>
      <c r="B36" s="33" t="n"/>
      <c r="C36" s="16" t="n"/>
      <c r="D36" s="18" t="n"/>
      <c r="E36" s="16" t="n"/>
      <c r="F36" s="34" t="n"/>
      <c r="G36" s="34" t="n"/>
      <c r="H36" s="34" t="n"/>
      <c r="I36" s="36">
        <f>IF(COUNT(F36:H36)&lt;3,"",MIN(F36:H36))</f>
        <v/>
      </c>
      <c r="J36" s="36">
        <f>IF(COUNT(F36:H36)&lt;3,"",MAX(F36:H36)-MIN(F36:H36))</f>
        <v/>
      </c>
      <c r="K36" s="36">
        <f>IF(I36="","",IF('Configuración'!$B$3="","",'Configuración'!$B$3))</f>
        <v/>
      </c>
      <c r="L36" s="23">
        <f>IF(COUNT(F36:H36)&lt;3,"Incompleto",IF(OR('Configuración'!$B$3="",'Configuración'!$B$4=""),"Configurar criterios",IF(I36&lt;='Configuración'!$B$3,"Sustituir",IF(I36&lt;='Configuración'!$B$3+'Configuración'!$B$4,"Programar revisión","Aceptable"))))</f>
        <v/>
      </c>
      <c r="M36" s="23">
        <f>IF(J36="","",IF('Configuración'!$B$5="","Configurar tolerancia",IF(J36&gt;'Configuración'!$B$5,"Revisar medición","Sin alerta")))</f>
        <v/>
      </c>
      <c r="N36" s="16" t="n"/>
    </row>
    <row r="37" ht="28" customHeight="1">
      <c r="A37" s="16" t="n"/>
      <c r="B37" s="33" t="n"/>
      <c r="C37" s="16" t="n"/>
      <c r="D37" s="18" t="n"/>
      <c r="E37" s="16" t="n"/>
      <c r="F37" s="34" t="n"/>
      <c r="G37" s="34" t="n"/>
      <c r="H37" s="34" t="n"/>
      <c r="I37" s="35">
        <f>IF(COUNT(F37:H37)&lt;3,"",MIN(F37:H37))</f>
        <v/>
      </c>
      <c r="J37" s="35">
        <f>IF(COUNT(F37:H37)&lt;3,"",MAX(F37:H37)-MIN(F37:H37))</f>
        <v/>
      </c>
      <c r="K37" s="35">
        <f>IF(I37="","",IF('Configuración'!$B$3="","",'Configuración'!$B$3))</f>
        <v/>
      </c>
      <c r="L37" s="21">
        <f>IF(COUNT(F37:H37)&lt;3,"Incompleto",IF(OR('Configuración'!$B$3="",'Configuración'!$B$4=""),"Configurar criterios",IF(I37&lt;='Configuración'!$B$3,"Sustituir",IF(I37&lt;='Configuración'!$B$3+'Configuración'!$B$4,"Programar revisión","Aceptable"))))</f>
        <v/>
      </c>
      <c r="M37" s="21">
        <f>IF(J37="","",IF('Configuración'!$B$5="","Configurar tolerancia",IF(J37&gt;'Configuración'!$B$5,"Revisar medición","Sin alerta")))</f>
        <v/>
      </c>
      <c r="N37" s="16" t="n"/>
    </row>
    <row r="38" ht="28" customHeight="1">
      <c r="A38" s="16" t="n"/>
      <c r="B38" s="33" t="n"/>
      <c r="C38" s="16" t="n"/>
      <c r="D38" s="18" t="n"/>
      <c r="E38" s="16" t="n"/>
      <c r="F38" s="34" t="n"/>
      <c r="G38" s="34" t="n"/>
      <c r="H38" s="34" t="n"/>
      <c r="I38" s="36">
        <f>IF(COUNT(F38:H38)&lt;3,"",MIN(F38:H38))</f>
        <v/>
      </c>
      <c r="J38" s="36">
        <f>IF(COUNT(F38:H38)&lt;3,"",MAX(F38:H38)-MIN(F38:H38))</f>
        <v/>
      </c>
      <c r="K38" s="36">
        <f>IF(I38="","",IF('Configuración'!$B$3="","",'Configuración'!$B$3))</f>
        <v/>
      </c>
      <c r="L38" s="23">
        <f>IF(COUNT(F38:H38)&lt;3,"Incompleto",IF(OR('Configuración'!$B$3="",'Configuración'!$B$4=""),"Configurar criterios",IF(I38&lt;='Configuración'!$B$3,"Sustituir",IF(I38&lt;='Configuración'!$B$3+'Configuración'!$B$4,"Programar revisión","Aceptable"))))</f>
        <v/>
      </c>
      <c r="M38" s="23">
        <f>IF(J38="","",IF('Configuración'!$B$5="","Configurar tolerancia",IF(J38&gt;'Configuración'!$B$5,"Revisar medición","Sin alerta")))</f>
        <v/>
      </c>
      <c r="N38" s="16" t="n"/>
    </row>
    <row r="39" ht="28" customHeight="1">
      <c r="A39" s="16" t="n"/>
      <c r="B39" s="33" t="n"/>
      <c r="C39" s="16" t="n"/>
      <c r="D39" s="18" t="n"/>
      <c r="E39" s="16" t="n"/>
      <c r="F39" s="34" t="n"/>
      <c r="G39" s="34" t="n"/>
      <c r="H39" s="34" t="n"/>
      <c r="I39" s="35">
        <f>IF(COUNT(F39:H39)&lt;3,"",MIN(F39:H39))</f>
        <v/>
      </c>
      <c r="J39" s="35">
        <f>IF(COUNT(F39:H39)&lt;3,"",MAX(F39:H39)-MIN(F39:H39))</f>
        <v/>
      </c>
      <c r="K39" s="35">
        <f>IF(I39="","",IF('Configuración'!$B$3="","",'Configuración'!$B$3))</f>
        <v/>
      </c>
      <c r="L39" s="21">
        <f>IF(COUNT(F39:H39)&lt;3,"Incompleto",IF(OR('Configuración'!$B$3="",'Configuración'!$B$4=""),"Configurar criterios",IF(I39&lt;='Configuración'!$B$3,"Sustituir",IF(I39&lt;='Configuración'!$B$3+'Configuración'!$B$4,"Programar revisión","Aceptable"))))</f>
        <v/>
      </c>
      <c r="M39" s="21">
        <f>IF(J39="","",IF('Configuración'!$B$5="","Configurar tolerancia",IF(J39&gt;'Configuración'!$B$5,"Revisar medición","Sin alerta")))</f>
        <v/>
      </c>
      <c r="N39" s="16" t="n"/>
    </row>
    <row r="40" ht="28" customHeight="1">
      <c r="A40" s="16" t="n"/>
      <c r="B40" s="33" t="n"/>
      <c r="C40" s="16" t="n"/>
      <c r="D40" s="18" t="n"/>
      <c r="E40" s="16" t="n"/>
      <c r="F40" s="34" t="n"/>
      <c r="G40" s="34" t="n"/>
      <c r="H40" s="34" t="n"/>
      <c r="I40" s="36">
        <f>IF(COUNT(F40:H40)&lt;3,"",MIN(F40:H40))</f>
        <v/>
      </c>
      <c r="J40" s="36">
        <f>IF(COUNT(F40:H40)&lt;3,"",MAX(F40:H40)-MIN(F40:H40))</f>
        <v/>
      </c>
      <c r="K40" s="36">
        <f>IF(I40="","",IF('Configuración'!$B$3="","",'Configuración'!$B$3))</f>
        <v/>
      </c>
      <c r="L40" s="23">
        <f>IF(COUNT(F40:H40)&lt;3,"Incompleto",IF(OR('Configuración'!$B$3="",'Configuración'!$B$4=""),"Configurar criterios",IF(I40&lt;='Configuración'!$B$3,"Sustituir",IF(I40&lt;='Configuración'!$B$3+'Configuración'!$B$4,"Programar revisión","Aceptable"))))</f>
        <v/>
      </c>
      <c r="M40" s="23">
        <f>IF(J40="","",IF('Configuración'!$B$5="","Configurar tolerancia",IF(J40&gt;'Configuración'!$B$5,"Revisar medición","Sin alerta")))</f>
        <v/>
      </c>
      <c r="N40" s="16" t="n"/>
    </row>
    <row r="41" ht="28" customHeight="1">
      <c r="A41" s="16" t="n"/>
      <c r="B41" s="33" t="n"/>
      <c r="C41" s="16" t="n"/>
      <c r="D41" s="18" t="n"/>
      <c r="E41" s="16" t="n"/>
      <c r="F41" s="34" t="n"/>
      <c r="G41" s="34" t="n"/>
      <c r="H41" s="34" t="n"/>
      <c r="I41" s="35">
        <f>IF(COUNT(F41:H41)&lt;3,"",MIN(F41:H41))</f>
        <v/>
      </c>
      <c r="J41" s="35">
        <f>IF(COUNT(F41:H41)&lt;3,"",MAX(F41:H41)-MIN(F41:H41))</f>
        <v/>
      </c>
      <c r="K41" s="35">
        <f>IF(I41="","",IF('Configuración'!$B$3="","",'Configuración'!$B$3))</f>
        <v/>
      </c>
      <c r="L41" s="21">
        <f>IF(COUNT(F41:H41)&lt;3,"Incompleto",IF(OR('Configuración'!$B$3="",'Configuración'!$B$4=""),"Configurar criterios",IF(I41&lt;='Configuración'!$B$3,"Sustituir",IF(I41&lt;='Configuración'!$B$3+'Configuración'!$B$4,"Programar revisión","Aceptable"))))</f>
        <v/>
      </c>
      <c r="M41" s="21">
        <f>IF(J41="","",IF('Configuración'!$B$5="","Configurar tolerancia",IF(J41&gt;'Configuración'!$B$5,"Revisar medición","Sin alerta")))</f>
        <v/>
      </c>
      <c r="N41" s="16" t="n"/>
    </row>
    <row r="42" ht="28" customHeight="1">
      <c r="A42" s="16" t="n"/>
      <c r="B42" s="33" t="n"/>
      <c r="C42" s="16" t="n"/>
      <c r="D42" s="18" t="n"/>
      <c r="E42" s="16" t="n"/>
      <c r="F42" s="34" t="n"/>
      <c r="G42" s="34" t="n"/>
      <c r="H42" s="34" t="n"/>
      <c r="I42" s="36">
        <f>IF(COUNT(F42:H42)&lt;3,"",MIN(F42:H42))</f>
        <v/>
      </c>
      <c r="J42" s="36">
        <f>IF(COUNT(F42:H42)&lt;3,"",MAX(F42:H42)-MIN(F42:H42))</f>
        <v/>
      </c>
      <c r="K42" s="36">
        <f>IF(I42="","",IF('Configuración'!$B$3="","",'Configuración'!$B$3))</f>
        <v/>
      </c>
      <c r="L42" s="23">
        <f>IF(COUNT(F42:H42)&lt;3,"Incompleto",IF(OR('Configuración'!$B$3="",'Configuración'!$B$4=""),"Configurar criterios",IF(I42&lt;='Configuración'!$B$3,"Sustituir",IF(I42&lt;='Configuración'!$B$3+'Configuración'!$B$4,"Programar revisión","Aceptable"))))</f>
        <v/>
      </c>
      <c r="M42" s="23">
        <f>IF(J42="","",IF('Configuración'!$B$5="","Configurar tolerancia",IF(J42&gt;'Configuración'!$B$5,"Revisar medición","Sin alerta")))</f>
        <v/>
      </c>
      <c r="N42" s="16" t="n"/>
    </row>
    <row r="43" ht="28" customHeight="1">
      <c r="A43" s="16" t="n"/>
      <c r="B43" s="33" t="n"/>
      <c r="C43" s="16" t="n"/>
      <c r="D43" s="18" t="n"/>
      <c r="E43" s="16" t="n"/>
      <c r="F43" s="34" t="n"/>
      <c r="G43" s="34" t="n"/>
      <c r="H43" s="34" t="n"/>
      <c r="I43" s="35">
        <f>IF(COUNT(F43:H43)&lt;3,"",MIN(F43:H43))</f>
        <v/>
      </c>
      <c r="J43" s="35">
        <f>IF(COUNT(F43:H43)&lt;3,"",MAX(F43:H43)-MIN(F43:H43))</f>
        <v/>
      </c>
      <c r="K43" s="35">
        <f>IF(I43="","",IF('Configuración'!$B$3="","",'Configuración'!$B$3))</f>
        <v/>
      </c>
      <c r="L43" s="21">
        <f>IF(COUNT(F43:H43)&lt;3,"Incompleto",IF(OR('Configuración'!$B$3="",'Configuración'!$B$4=""),"Configurar criterios",IF(I43&lt;='Configuración'!$B$3,"Sustituir",IF(I43&lt;='Configuración'!$B$3+'Configuración'!$B$4,"Programar revisión","Aceptable"))))</f>
        <v/>
      </c>
      <c r="M43" s="21">
        <f>IF(J43="","",IF('Configuración'!$B$5="","Configurar tolerancia",IF(J43&gt;'Configuración'!$B$5,"Revisar medición","Sin alerta")))</f>
        <v/>
      </c>
      <c r="N43" s="16" t="n"/>
    </row>
    <row r="44" ht="28" customHeight="1">
      <c r="A44" s="16" t="n"/>
      <c r="B44" s="33" t="n"/>
      <c r="C44" s="16" t="n"/>
      <c r="D44" s="18" t="n"/>
      <c r="E44" s="16" t="n"/>
      <c r="F44" s="34" t="n"/>
      <c r="G44" s="34" t="n"/>
      <c r="H44" s="34" t="n"/>
      <c r="I44" s="36">
        <f>IF(COUNT(F44:H44)&lt;3,"",MIN(F44:H44))</f>
        <v/>
      </c>
      <c r="J44" s="36">
        <f>IF(COUNT(F44:H44)&lt;3,"",MAX(F44:H44)-MIN(F44:H44))</f>
        <v/>
      </c>
      <c r="K44" s="36">
        <f>IF(I44="","",IF('Configuración'!$B$3="","",'Configuración'!$B$3))</f>
        <v/>
      </c>
      <c r="L44" s="23">
        <f>IF(COUNT(F44:H44)&lt;3,"Incompleto",IF(OR('Configuración'!$B$3="",'Configuración'!$B$4=""),"Configurar criterios",IF(I44&lt;='Configuración'!$B$3,"Sustituir",IF(I44&lt;='Configuración'!$B$3+'Configuración'!$B$4,"Programar revisión","Aceptable"))))</f>
        <v/>
      </c>
      <c r="M44" s="23">
        <f>IF(J44="","",IF('Configuración'!$B$5="","Configurar tolerancia",IF(J44&gt;'Configuración'!$B$5,"Revisar medición","Sin alerta")))</f>
        <v/>
      </c>
      <c r="N44" s="16" t="n"/>
    </row>
    <row r="45" ht="28" customHeight="1">
      <c r="A45" s="16" t="n"/>
      <c r="B45" s="33" t="n"/>
      <c r="C45" s="16" t="n"/>
      <c r="D45" s="18" t="n"/>
      <c r="E45" s="16" t="n"/>
      <c r="F45" s="34" t="n"/>
      <c r="G45" s="34" t="n"/>
      <c r="H45" s="34" t="n"/>
      <c r="I45" s="35">
        <f>IF(COUNT(F45:H45)&lt;3,"",MIN(F45:H45))</f>
        <v/>
      </c>
      <c r="J45" s="35">
        <f>IF(COUNT(F45:H45)&lt;3,"",MAX(F45:H45)-MIN(F45:H45))</f>
        <v/>
      </c>
      <c r="K45" s="35">
        <f>IF(I45="","",IF('Configuración'!$B$3="","",'Configuración'!$B$3))</f>
        <v/>
      </c>
      <c r="L45" s="21">
        <f>IF(COUNT(F45:H45)&lt;3,"Incompleto",IF(OR('Configuración'!$B$3="",'Configuración'!$B$4=""),"Configurar criterios",IF(I45&lt;='Configuración'!$B$3,"Sustituir",IF(I45&lt;='Configuración'!$B$3+'Configuración'!$B$4,"Programar revisión","Aceptable"))))</f>
        <v/>
      </c>
      <c r="M45" s="21">
        <f>IF(J45="","",IF('Configuración'!$B$5="","Configurar tolerancia",IF(J45&gt;'Configuración'!$B$5,"Revisar medición","Sin alerta")))</f>
        <v/>
      </c>
      <c r="N45" s="16" t="n"/>
    </row>
    <row r="46" ht="28" customHeight="1">
      <c r="A46" s="16" t="n"/>
      <c r="B46" s="33" t="n"/>
      <c r="C46" s="16" t="n"/>
      <c r="D46" s="18" t="n"/>
      <c r="E46" s="16" t="n"/>
      <c r="F46" s="34" t="n"/>
      <c r="G46" s="34" t="n"/>
      <c r="H46" s="34" t="n"/>
      <c r="I46" s="36">
        <f>IF(COUNT(F46:H46)&lt;3,"",MIN(F46:H46))</f>
        <v/>
      </c>
      <c r="J46" s="36">
        <f>IF(COUNT(F46:H46)&lt;3,"",MAX(F46:H46)-MIN(F46:H46))</f>
        <v/>
      </c>
      <c r="K46" s="36">
        <f>IF(I46="","",IF('Configuración'!$B$3="","",'Configuración'!$B$3))</f>
        <v/>
      </c>
      <c r="L46" s="23">
        <f>IF(COUNT(F46:H46)&lt;3,"Incompleto",IF(OR('Configuración'!$B$3="",'Configuración'!$B$4=""),"Configurar criterios",IF(I46&lt;='Configuración'!$B$3,"Sustituir",IF(I46&lt;='Configuración'!$B$3+'Configuración'!$B$4,"Programar revisión","Aceptable"))))</f>
        <v/>
      </c>
      <c r="M46" s="23">
        <f>IF(J46="","",IF('Configuración'!$B$5="","Configurar tolerancia",IF(J46&gt;'Configuración'!$B$5,"Revisar medición","Sin alerta")))</f>
        <v/>
      </c>
      <c r="N46" s="16" t="n"/>
    </row>
    <row r="47" ht="28" customHeight="1">
      <c r="A47" s="16" t="n"/>
      <c r="B47" s="33" t="n"/>
      <c r="C47" s="16" t="n"/>
      <c r="D47" s="18" t="n"/>
      <c r="E47" s="16" t="n"/>
      <c r="F47" s="34" t="n"/>
      <c r="G47" s="34" t="n"/>
      <c r="H47" s="34" t="n"/>
      <c r="I47" s="35">
        <f>IF(COUNT(F47:H47)&lt;3,"",MIN(F47:H47))</f>
        <v/>
      </c>
      <c r="J47" s="35">
        <f>IF(COUNT(F47:H47)&lt;3,"",MAX(F47:H47)-MIN(F47:H47))</f>
        <v/>
      </c>
      <c r="K47" s="35">
        <f>IF(I47="","",IF('Configuración'!$B$3="","",'Configuración'!$B$3))</f>
        <v/>
      </c>
      <c r="L47" s="21">
        <f>IF(COUNT(F47:H47)&lt;3,"Incompleto",IF(OR('Configuración'!$B$3="",'Configuración'!$B$4=""),"Configurar criterios",IF(I47&lt;='Configuración'!$B$3,"Sustituir",IF(I47&lt;='Configuración'!$B$3+'Configuración'!$B$4,"Programar revisión","Aceptable"))))</f>
        <v/>
      </c>
      <c r="M47" s="21">
        <f>IF(J47="","",IF('Configuración'!$B$5="","Configurar tolerancia",IF(J47&gt;'Configuración'!$B$5,"Revisar medición","Sin alerta")))</f>
        <v/>
      </c>
      <c r="N47" s="16" t="n"/>
    </row>
    <row r="48" ht="28" customHeight="1">
      <c r="A48" s="16" t="n"/>
      <c r="B48" s="33" t="n"/>
      <c r="C48" s="16" t="n"/>
      <c r="D48" s="18" t="n"/>
      <c r="E48" s="16" t="n"/>
      <c r="F48" s="34" t="n"/>
      <c r="G48" s="34" t="n"/>
      <c r="H48" s="34" t="n"/>
      <c r="I48" s="36">
        <f>IF(COUNT(F48:H48)&lt;3,"",MIN(F48:H48))</f>
        <v/>
      </c>
      <c r="J48" s="36">
        <f>IF(COUNT(F48:H48)&lt;3,"",MAX(F48:H48)-MIN(F48:H48))</f>
        <v/>
      </c>
      <c r="K48" s="36">
        <f>IF(I48="","",IF('Configuración'!$B$3="","",'Configuración'!$B$3))</f>
        <v/>
      </c>
      <c r="L48" s="23">
        <f>IF(COUNT(F48:H48)&lt;3,"Incompleto",IF(OR('Configuración'!$B$3="",'Configuración'!$B$4=""),"Configurar criterios",IF(I48&lt;='Configuración'!$B$3,"Sustituir",IF(I48&lt;='Configuración'!$B$3+'Configuración'!$B$4,"Programar revisión","Aceptable"))))</f>
        <v/>
      </c>
      <c r="M48" s="23">
        <f>IF(J48="","",IF('Configuración'!$B$5="","Configurar tolerancia",IF(J48&gt;'Configuración'!$B$5,"Revisar medición","Sin alerta")))</f>
        <v/>
      </c>
      <c r="N48" s="16" t="n"/>
    </row>
    <row r="49" ht="28" customHeight="1">
      <c r="A49" s="16" t="n"/>
      <c r="B49" s="33" t="n"/>
      <c r="C49" s="16" t="n"/>
      <c r="D49" s="18" t="n"/>
      <c r="E49" s="16" t="n"/>
      <c r="F49" s="34" t="n"/>
      <c r="G49" s="34" t="n"/>
      <c r="H49" s="34" t="n"/>
      <c r="I49" s="35">
        <f>IF(COUNT(F49:H49)&lt;3,"",MIN(F49:H49))</f>
        <v/>
      </c>
      <c r="J49" s="35">
        <f>IF(COUNT(F49:H49)&lt;3,"",MAX(F49:H49)-MIN(F49:H49))</f>
        <v/>
      </c>
      <c r="K49" s="35">
        <f>IF(I49="","",IF('Configuración'!$B$3="","",'Configuración'!$B$3))</f>
        <v/>
      </c>
      <c r="L49" s="21">
        <f>IF(COUNT(F49:H49)&lt;3,"Incompleto",IF(OR('Configuración'!$B$3="",'Configuración'!$B$4=""),"Configurar criterios",IF(I49&lt;='Configuración'!$B$3,"Sustituir",IF(I49&lt;='Configuración'!$B$3+'Configuración'!$B$4,"Programar revisión","Aceptable"))))</f>
        <v/>
      </c>
      <c r="M49" s="21">
        <f>IF(J49="","",IF('Configuración'!$B$5="","Configurar tolerancia",IF(J49&gt;'Configuración'!$B$5,"Revisar medición","Sin alerta")))</f>
        <v/>
      </c>
      <c r="N49" s="16" t="n"/>
    </row>
    <row r="50" ht="28" customHeight="1">
      <c r="A50" s="16" t="n"/>
      <c r="B50" s="33" t="n"/>
      <c r="C50" s="16" t="n"/>
      <c r="D50" s="18" t="n"/>
      <c r="E50" s="16" t="n"/>
      <c r="F50" s="34" t="n"/>
      <c r="G50" s="34" t="n"/>
      <c r="H50" s="34" t="n"/>
      <c r="I50" s="36">
        <f>IF(COUNT(F50:H50)&lt;3,"",MIN(F50:H50))</f>
        <v/>
      </c>
      <c r="J50" s="36">
        <f>IF(COUNT(F50:H50)&lt;3,"",MAX(F50:H50)-MIN(F50:H50))</f>
        <v/>
      </c>
      <c r="K50" s="36">
        <f>IF(I50="","",IF('Configuración'!$B$3="","",'Configuración'!$B$3))</f>
        <v/>
      </c>
      <c r="L50" s="23">
        <f>IF(COUNT(F50:H50)&lt;3,"Incompleto",IF(OR('Configuración'!$B$3="",'Configuración'!$B$4=""),"Configurar criterios",IF(I50&lt;='Configuración'!$B$3,"Sustituir",IF(I50&lt;='Configuración'!$B$3+'Configuración'!$B$4,"Programar revisión","Aceptable"))))</f>
        <v/>
      </c>
      <c r="M50" s="23">
        <f>IF(J50="","",IF('Configuración'!$B$5="","Configurar tolerancia",IF(J50&gt;'Configuración'!$B$5,"Revisar medición","Sin alerta")))</f>
        <v/>
      </c>
      <c r="N50" s="16" t="n"/>
    </row>
    <row r="51" ht="28" customHeight="1">
      <c r="A51" s="16" t="n"/>
      <c r="B51" s="33" t="n"/>
      <c r="C51" s="16" t="n"/>
      <c r="D51" s="18" t="n"/>
      <c r="E51" s="16" t="n"/>
      <c r="F51" s="34" t="n"/>
      <c r="G51" s="34" t="n"/>
      <c r="H51" s="34" t="n"/>
      <c r="I51" s="35">
        <f>IF(COUNT(F51:H51)&lt;3,"",MIN(F51:H51))</f>
        <v/>
      </c>
      <c r="J51" s="35">
        <f>IF(COUNT(F51:H51)&lt;3,"",MAX(F51:H51)-MIN(F51:H51))</f>
        <v/>
      </c>
      <c r="K51" s="35">
        <f>IF(I51="","",IF('Configuración'!$B$3="","",'Configuración'!$B$3))</f>
        <v/>
      </c>
      <c r="L51" s="21">
        <f>IF(COUNT(F51:H51)&lt;3,"Incompleto",IF(OR('Configuración'!$B$3="",'Configuración'!$B$4=""),"Configurar criterios",IF(I51&lt;='Configuración'!$B$3,"Sustituir",IF(I51&lt;='Configuración'!$B$3+'Configuración'!$B$4,"Programar revisión","Aceptable"))))</f>
        <v/>
      </c>
      <c r="M51" s="21">
        <f>IF(J51="","",IF('Configuración'!$B$5="","Configurar tolerancia",IF(J51&gt;'Configuración'!$B$5,"Revisar medición","Sin alerta")))</f>
        <v/>
      </c>
      <c r="N51" s="16" t="n"/>
    </row>
    <row r="52" ht="28" customHeight="1">
      <c r="A52" s="16" t="n"/>
      <c r="B52" s="33" t="n"/>
      <c r="C52" s="16" t="n"/>
      <c r="D52" s="18" t="n"/>
      <c r="E52" s="16" t="n"/>
      <c r="F52" s="34" t="n"/>
      <c r="G52" s="34" t="n"/>
      <c r="H52" s="34" t="n"/>
      <c r="I52" s="36">
        <f>IF(COUNT(F52:H52)&lt;3,"",MIN(F52:H52))</f>
        <v/>
      </c>
      <c r="J52" s="36">
        <f>IF(COUNT(F52:H52)&lt;3,"",MAX(F52:H52)-MIN(F52:H52))</f>
        <v/>
      </c>
      <c r="K52" s="36">
        <f>IF(I52="","",IF('Configuración'!$B$3="","",'Configuración'!$B$3))</f>
        <v/>
      </c>
      <c r="L52" s="23">
        <f>IF(COUNT(F52:H52)&lt;3,"Incompleto",IF(OR('Configuración'!$B$3="",'Configuración'!$B$4=""),"Configurar criterios",IF(I52&lt;='Configuración'!$B$3,"Sustituir",IF(I52&lt;='Configuración'!$B$3+'Configuración'!$B$4,"Programar revisión","Aceptable"))))</f>
        <v/>
      </c>
      <c r="M52" s="23">
        <f>IF(J52="","",IF('Configuración'!$B$5="","Configurar tolerancia",IF(J52&gt;'Configuración'!$B$5,"Revisar medición","Sin alerta")))</f>
        <v/>
      </c>
      <c r="N52" s="16" t="n"/>
    </row>
    <row r="53" ht="28" customHeight="1">
      <c r="A53" s="16" t="n"/>
      <c r="B53" s="33" t="n"/>
      <c r="C53" s="16" t="n"/>
      <c r="D53" s="18" t="n"/>
      <c r="E53" s="16" t="n"/>
      <c r="F53" s="34" t="n"/>
      <c r="G53" s="34" t="n"/>
      <c r="H53" s="34" t="n"/>
      <c r="I53" s="35">
        <f>IF(COUNT(F53:H53)&lt;3,"",MIN(F53:H53))</f>
        <v/>
      </c>
      <c r="J53" s="35">
        <f>IF(COUNT(F53:H53)&lt;3,"",MAX(F53:H53)-MIN(F53:H53))</f>
        <v/>
      </c>
      <c r="K53" s="35">
        <f>IF(I53="","",IF('Configuración'!$B$3="","",'Configuración'!$B$3))</f>
        <v/>
      </c>
      <c r="L53" s="21">
        <f>IF(COUNT(F53:H53)&lt;3,"Incompleto",IF(OR('Configuración'!$B$3="",'Configuración'!$B$4=""),"Configurar criterios",IF(I53&lt;='Configuración'!$B$3,"Sustituir",IF(I53&lt;='Configuración'!$B$3+'Configuración'!$B$4,"Programar revisión","Aceptable"))))</f>
        <v/>
      </c>
      <c r="M53" s="21">
        <f>IF(J53="","",IF('Configuración'!$B$5="","Configurar tolerancia",IF(J53&gt;'Configuración'!$B$5,"Revisar medición","Sin alerta")))</f>
        <v/>
      </c>
      <c r="N53" s="16" t="n"/>
    </row>
    <row r="54" ht="28" customHeight="1">
      <c r="A54" s="16" t="n"/>
      <c r="B54" s="33" t="n"/>
      <c r="C54" s="16" t="n"/>
      <c r="D54" s="18" t="n"/>
      <c r="E54" s="16" t="n"/>
      <c r="F54" s="34" t="n"/>
      <c r="G54" s="34" t="n"/>
      <c r="H54" s="34" t="n"/>
      <c r="I54" s="36">
        <f>IF(COUNT(F54:H54)&lt;3,"",MIN(F54:H54))</f>
        <v/>
      </c>
      <c r="J54" s="36">
        <f>IF(COUNT(F54:H54)&lt;3,"",MAX(F54:H54)-MIN(F54:H54))</f>
        <v/>
      </c>
      <c r="K54" s="36">
        <f>IF(I54="","",IF('Configuración'!$B$3="","",'Configuración'!$B$3))</f>
        <v/>
      </c>
      <c r="L54" s="23">
        <f>IF(COUNT(F54:H54)&lt;3,"Incompleto",IF(OR('Configuración'!$B$3="",'Configuración'!$B$4=""),"Configurar criterios",IF(I54&lt;='Configuración'!$B$3,"Sustituir",IF(I54&lt;='Configuración'!$B$3+'Configuración'!$B$4,"Programar revisión","Aceptable"))))</f>
        <v/>
      </c>
      <c r="M54" s="23">
        <f>IF(J54="","",IF('Configuración'!$B$5="","Configurar tolerancia",IF(J54&gt;'Configuración'!$B$5,"Revisar medición","Sin alerta")))</f>
        <v/>
      </c>
      <c r="N54" s="16" t="n"/>
    </row>
    <row r="55" ht="28" customHeight="1">
      <c r="A55" s="16" t="n"/>
      <c r="B55" s="33" t="n"/>
      <c r="C55" s="16" t="n"/>
      <c r="D55" s="18" t="n"/>
      <c r="E55" s="16" t="n"/>
      <c r="F55" s="34" t="n"/>
      <c r="G55" s="34" t="n"/>
      <c r="H55" s="34" t="n"/>
      <c r="I55" s="35">
        <f>IF(COUNT(F55:H55)&lt;3,"",MIN(F55:H55))</f>
        <v/>
      </c>
      <c r="J55" s="35">
        <f>IF(COUNT(F55:H55)&lt;3,"",MAX(F55:H55)-MIN(F55:H55))</f>
        <v/>
      </c>
      <c r="K55" s="35">
        <f>IF(I55="","",IF('Configuración'!$B$3="","",'Configuración'!$B$3))</f>
        <v/>
      </c>
      <c r="L55" s="21">
        <f>IF(COUNT(F55:H55)&lt;3,"Incompleto",IF(OR('Configuración'!$B$3="",'Configuración'!$B$4=""),"Configurar criterios",IF(I55&lt;='Configuración'!$B$3,"Sustituir",IF(I55&lt;='Configuración'!$B$3+'Configuración'!$B$4,"Programar revisión","Aceptable"))))</f>
        <v/>
      </c>
      <c r="M55" s="21">
        <f>IF(J55="","",IF('Configuración'!$B$5="","Configurar tolerancia",IF(J55&gt;'Configuración'!$B$5,"Revisar medición","Sin alerta")))</f>
        <v/>
      </c>
      <c r="N55" s="16" t="n"/>
    </row>
    <row r="56" ht="28" customHeight="1">
      <c r="A56" s="16" t="n"/>
      <c r="B56" s="33" t="n"/>
      <c r="C56" s="16" t="n"/>
      <c r="D56" s="18" t="n"/>
      <c r="E56" s="16" t="n"/>
      <c r="F56" s="34" t="n"/>
      <c r="G56" s="34" t="n"/>
      <c r="H56" s="34" t="n"/>
      <c r="I56" s="36">
        <f>IF(COUNT(F56:H56)&lt;3,"",MIN(F56:H56))</f>
        <v/>
      </c>
      <c r="J56" s="36">
        <f>IF(COUNT(F56:H56)&lt;3,"",MAX(F56:H56)-MIN(F56:H56))</f>
        <v/>
      </c>
      <c r="K56" s="36">
        <f>IF(I56="","",IF('Configuración'!$B$3="","",'Configuración'!$B$3))</f>
        <v/>
      </c>
      <c r="L56" s="23">
        <f>IF(COUNT(F56:H56)&lt;3,"Incompleto",IF(OR('Configuración'!$B$3="",'Configuración'!$B$4=""),"Configurar criterios",IF(I56&lt;='Configuración'!$B$3,"Sustituir",IF(I56&lt;='Configuración'!$B$3+'Configuración'!$B$4,"Programar revisión","Aceptable"))))</f>
        <v/>
      </c>
      <c r="M56" s="23">
        <f>IF(J56="","",IF('Configuración'!$B$5="","Configurar tolerancia",IF(J56&gt;'Configuración'!$B$5,"Revisar medición","Sin alerta")))</f>
        <v/>
      </c>
      <c r="N56" s="16" t="n"/>
    </row>
    <row r="57" ht="28" customHeight="1">
      <c r="A57" s="16" t="n"/>
      <c r="B57" s="33" t="n"/>
      <c r="C57" s="16" t="n"/>
      <c r="D57" s="18" t="n"/>
      <c r="E57" s="16" t="n"/>
      <c r="F57" s="34" t="n"/>
      <c r="G57" s="34" t="n"/>
      <c r="H57" s="34" t="n"/>
      <c r="I57" s="35">
        <f>IF(COUNT(F57:H57)&lt;3,"",MIN(F57:H57))</f>
        <v/>
      </c>
      <c r="J57" s="35">
        <f>IF(COUNT(F57:H57)&lt;3,"",MAX(F57:H57)-MIN(F57:H57))</f>
        <v/>
      </c>
      <c r="K57" s="35">
        <f>IF(I57="","",IF('Configuración'!$B$3="","",'Configuración'!$B$3))</f>
        <v/>
      </c>
      <c r="L57" s="21">
        <f>IF(COUNT(F57:H57)&lt;3,"Incompleto",IF(OR('Configuración'!$B$3="",'Configuración'!$B$4=""),"Configurar criterios",IF(I57&lt;='Configuración'!$B$3,"Sustituir",IF(I57&lt;='Configuración'!$B$3+'Configuración'!$B$4,"Programar revisión","Aceptable"))))</f>
        <v/>
      </c>
      <c r="M57" s="21">
        <f>IF(J57="","",IF('Configuración'!$B$5="","Configurar tolerancia",IF(J57&gt;'Configuración'!$B$5,"Revisar medición","Sin alerta")))</f>
        <v/>
      </c>
      <c r="N57" s="16" t="n"/>
    </row>
    <row r="58" ht="28" customHeight="1">
      <c r="A58" s="16" t="n"/>
      <c r="B58" s="33" t="n"/>
      <c r="C58" s="16" t="n"/>
      <c r="D58" s="18" t="n"/>
      <c r="E58" s="16" t="n"/>
      <c r="F58" s="34" t="n"/>
      <c r="G58" s="34" t="n"/>
      <c r="H58" s="34" t="n"/>
      <c r="I58" s="36">
        <f>IF(COUNT(F58:H58)&lt;3,"",MIN(F58:H58))</f>
        <v/>
      </c>
      <c r="J58" s="36">
        <f>IF(COUNT(F58:H58)&lt;3,"",MAX(F58:H58)-MIN(F58:H58))</f>
        <v/>
      </c>
      <c r="K58" s="36">
        <f>IF(I58="","",IF('Configuración'!$B$3="","",'Configuración'!$B$3))</f>
        <v/>
      </c>
      <c r="L58" s="23">
        <f>IF(COUNT(F58:H58)&lt;3,"Incompleto",IF(OR('Configuración'!$B$3="",'Configuración'!$B$4=""),"Configurar criterios",IF(I58&lt;='Configuración'!$B$3,"Sustituir",IF(I58&lt;='Configuración'!$B$3+'Configuración'!$B$4,"Programar revisión","Aceptable"))))</f>
        <v/>
      </c>
      <c r="M58" s="23">
        <f>IF(J58="","",IF('Configuración'!$B$5="","Configurar tolerancia",IF(J58&gt;'Configuración'!$B$5,"Revisar medición","Sin alerta")))</f>
        <v/>
      </c>
      <c r="N58" s="16" t="n"/>
    </row>
    <row r="59" ht="28" customHeight="1">
      <c r="A59" s="16" t="n"/>
      <c r="B59" s="33" t="n"/>
      <c r="C59" s="16" t="n"/>
      <c r="D59" s="18" t="n"/>
      <c r="E59" s="16" t="n"/>
      <c r="F59" s="34" t="n"/>
      <c r="G59" s="34" t="n"/>
      <c r="H59" s="34" t="n"/>
      <c r="I59" s="35">
        <f>IF(COUNT(F59:H59)&lt;3,"",MIN(F59:H59))</f>
        <v/>
      </c>
      <c r="J59" s="35">
        <f>IF(COUNT(F59:H59)&lt;3,"",MAX(F59:H59)-MIN(F59:H59))</f>
        <v/>
      </c>
      <c r="K59" s="35">
        <f>IF(I59="","",IF('Configuración'!$B$3="","",'Configuración'!$B$3))</f>
        <v/>
      </c>
      <c r="L59" s="21">
        <f>IF(COUNT(F59:H59)&lt;3,"Incompleto",IF(OR('Configuración'!$B$3="",'Configuración'!$B$4=""),"Configurar criterios",IF(I59&lt;='Configuración'!$B$3,"Sustituir",IF(I59&lt;='Configuración'!$B$3+'Configuración'!$B$4,"Programar revisión","Aceptable"))))</f>
        <v/>
      </c>
      <c r="M59" s="21">
        <f>IF(J59="","",IF('Configuración'!$B$5="","Configurar tolerancia",IF(J59&gt;'Configuración'!$B$5,"Revisar medición","Sin alerta")))</f>
        <v/>
      </c>
      <c r="N59" s="16" t="n"/>
    </row>
    <row r="60" ht="28" customHeight="1">
      <c r="A60" s="16" t="n"/>
      <c r="B60" s="33" t="n"/>
      <c r="C60" s="16" t="n"/>
      <c r="D60" s="18" t="n"/>
      <c r="E60" s="16" t="n"/>
      <c r="F60" s="34" t="n"/>
      <c r="G60" s="34" t="n"/>
      <c r="H60" s="34" t="n"/>
      <c r="I60" s="36">
        <f>IF(COUNT(F60:H60)&lt;3,"",MIN(F60:H60))</f>
        <v/>
      </c>
      <c r="J60" s="36">
        <f>IF(COUNT(F60:H60)&lt;3,"",MAX(F60:H60)-MIN(F60:H60))</f>
        <v/>
      </c>
      <c r="K60" s="36">
        <f>IF(I60="","",IF('Configuración'!$B$3="","",'Configuración'!$B$3))</f>
        <v/>
      </c>
      <c r="L60" s="23">
        <f>IF(COUNT(F60:H60)&lt;3,"Incompleto",IF(OR('Configuración'!$B$3="",'Configuración'!$B$4=""),"Configurar criterios",IF(I60&lt;='Configuración'!$B$3,"Sustituir",IF(I60&lt;='Configuración'!$B$3+'Configuración'!$B$4,"Programar revisión","Aceptable"))))</f>
        <v/>
      </c>
      <c r="M60" s="23">
        <f>IF(J60="","",IF('Configuración'!$B$5="","Configurar tolerancia",IF(J60&gt;'Configuración'!$B$5,"Revisar medición","Sin alerta")))</f>
        <v/>
      </c>
      <c r="N60" s="16" t="n"/>
    </row>
    <row r="61" ht="28" customHeight="1">
      <c r="A61" s="16" t="n"/>
      <c r="B61" s="33" t="n"/>
      <c r="C61" s="16" t="n"/>
      <c r="D61" s="18" t="n"/>
      <c r="E61" s="16" t="n"/>
      <c r="F61" s="34" t="n"/>
      <c r="G61" s="34" t="n"/>
      <c r="H61" s="34" t="n"/>
      <c r="I61" s="35">
        <f>IF(COUNT(F61:H61)&lt;3,"",MIN(F61:H61))</f>
        <v/>
      </c>
      <c r="J61" s="35">
        <f>IF(COUNT(F61:H61)&lt;3,"",MAX(F61:H61)-MIN(F61:H61))</f>
        <v/>
      </c>
      <c r="K61" s="35">
        <f>IF(I61="","",IF('Configuración'!$B$3="","",'Configuración'!$B$3))</f>
        <v/>
      </c>
      <c r="L61" s="21">
        <f>IF(COUNT(F61:H61)&lt;3,"Incompleto",IF(OR('Configuración'!$B$3="",'Configuración'!$B$4=""),"Configurar criterios",IF(I61&lt;='Configuración'!$B$3,"Sustituir",IF(I61&lt;='Configuración'!$B$3+'Configuración'!$B$4,"Programar revisión","Aceptable"))))</f>
        <v/>
      </c>
      <c r="M61" s="21">
        <f>IF(J61="","",IF('Configuración'!$B$5="","Configurar tolerancia",IF(J61&gt;'Configuración'!$B$5,"Revisar medición","Sin alerta")))</f>
        <v/>
      </c>
      <c r="N61" s="16" t="n"/>
    </row>
    <row r="62" ht="28" customHeight="1">
      <c r="A62" s="16" t="n"/>
      <c r="B62" s="33" t="n"/>
      <c r="C62" s="16" t="n"/>
      <c r="D62" s="18" t="n"/>
      <c r="E62" s="16" t="n"/>
      <c r="F62" s="34" t="n"/>
      <c r="G62" s="34" t="n"/>
      <c r="H62" s="34" t="n"/>
      <c r="I62" s="36">
        <f>IF(COUNT(F62:H62)&lt;3,"",MIN(F62:H62))</f>
        <v/>
      </c>
      <c r="J62" s="36">
        <f>IF(COUNT(F62:H62)&lt;3,"",MAX(F62:H62)-MIN(F62:H62))</f>
        <v/>
      </c>
      <c r="K62" s="36">
        <f>IF(I62="","",IF('Configuración'!$B$3="","",'Configuración'!$B$3))</f>
        <v/>
      </c>
      <c r="L62" s="23">
        <f>IF(COUNT(F62:H62)&lt;3,"Incompleto",IF(OR('Configuración'!$B$3="",'Configuración'!$B$4=""),"Configurar criterios",IF(I62&lt;='Configuración'!$B$3,"Sustituir",IF(I62&lt;='Configuración'!$B$3+'Configuración'!$B$4,"Programar revisión","Aceptable"))))</f>
        <v/>
      </c>
      <c r="M62" s="23">
        <f>IF(J62="","",IF('Configuración'!$B$5="","Configurar tolerancia",IF(J62&gt;'Configuración'!$B$5,"Revisar medición","Sin alerta")))</f>
        <v/>
      </c>
      <c r="N62" s="16" t="n"/>
    </row>
    <row r="63" ht="28" customHeight="1">
      <c r="A63" s="16" t="n"/>
      <c r="B63" s="33" t="n"/>
      <c r="C63" s="16" t="n"/>
      <c r="D63" s="18" t="n"/>
      <c r="E63" s="16" t="n"/>
      <c r="F63" s="34" t="n"/>
      <c r="G63" s="34" t="n"/>
      <c r="H63" s="34" t="n"/>
      <c r="I63" s="35">
        <f>IF(COUNT(F63:H63)&lt;3,"",MIN(F63:H63))</f>
        <v/>
      </c>
      <c r="J63" s="35">
        <f>IF(COUNT(F63:H63)&lt;3,"",MAX(F63:H63)-MIN(F63:H63))</f>
        <v/>
      </c>
      <c r="K63" s="35">
        <f>IF(I63="","",IF('Configuración'!$B$3="","",'Configuración'!$B$3))</f>
        <v/>
      </c>
      <c r="L63" s="21">
        <f>IF(COUNT(F63:H63)&lt;3,"Incompleto",IF(OR('Configuración'!$B$3="",'Configuración'!$B$4=""),"Configurar criterios",IF(I63&lt;='Configuración'!$B$3,"Sustituir",IF(I63&lt;='Configuración'!$B$3+'Configuración'!$B$4,"Programar revisión","Aceptable"))))</f>
        <v/>
      </c>
      <c r="M63" s="21">
        <f>IF(J63="","",IF('Configuración'!$B$5="","Configurar tolerancia",IF(J63&gt;'Configuración'!$B$5,"Revisar medición","Sin alerta")))</f>
        <v/>
      </c>
      <c r="N63" s="16" t="n"/>
    </row>
    <row r="64" ht="28" customHeight="1">
      <c r="A64" s="16" t="n"/>
      <c r="B64" s="33" t="n"/>
      <c r="C64" s="16" t="n"/>
      <c r="D64" s="18" t="n"/>
      <c r="E64" s="16" t="n"/>
      <c r="F64" s="34" t="n"/>
      <c r="G64" s="34" t="n"/>
      <c r="H64" s="34" t="n"/>
      <c r="I64" s="36">
        <f>IF(COUNT(F64:H64)&lt;3,"",MIN(F64:H64))</f>
        <v/>
      </c>
      <c r="J64" s="36">
        <f>IF(COUNT(F64:H64)&lt;3,"",MAX(F64:H64)-MIN(F64:H64))</f>
        <v/>
      </c>
      <c r="K64" s="36">
        <f>IF(I64="","",IF('Configuración'!$B$3="","",'Configuración'!$B$3))</f>
        <v/>
      </c>
      <c r="L64" s="23">
        <f>IF(COUNT(F64:H64)&lt;3,"Incompleto",IF(OR('Configuración'!$B$3="",'Configuración'!$B$4=""),"Configurar criterios",IF(I64&lt;='Configuración'!$B$3,"Sustituir",IF(I64&lt;='Configuración'!$B$3+'Configuración'!$B$4,"Programar revisión","Aceptable"))))</f>
        <v/>
      </c>
      <c r="M64" s="23">
        <f>IF(J64="","",IF('Configuración'!$B$5="","Configurar tolerancia",IF(J64&gt;'Configuración'!$B$5,"Revisar medición","Sin alerta")))</f>
        <v/>
      </c>
      <c r="N64" s="16" t="n"/>
    </row>
    <row r="65" ht="28" customHeight="1">
      <c r="A65" s="16" t="n"/>
      <c r="B65" s="33" t="n"/>
      <c r="C65" s="16" t="n"/>
      <c r="D65" s="18" t="n"/>
      <c r="E65" s="16" t="n"/>
      <c r="F65" s="34" t="n"/>
      <c r="G65" s="34" t="n"/>
      <c r="H65" s="34" t="n"/>
      <c r="I65" s="35">
        <f>IF(COUNT(F65:H65)&lt;3,"",MIN(F65:H65))</f>
        <v/>
      </c>
      <c r="J65" s="35">
        <f>IF(COUNT(F65:H65)&lt;3,"",MAX(F65:H65)-MIN(F65:H65))</f>
        <v/>
      </c>
      <c r="K65" s="35">
        <f>IF(I65="","",IF('Configuración'!$B$3="","",'Configuración'!$B$3))</f>
        <v/>
      </c>
      <c r="L65" s="21">
        <f>IF(COUNT(F65:H65)&lt;3,"Incompleto",IF(OR('Configuración'!$B$3="",'Configuración'!$B$4=""),"Configurar criterios",IF(I65&lt;='Configuración'!$B$3,"Sustituir",IF(I65&lt;='Configuración'!$B$3+'Configuración'!$B$4,"Programar revisión","Aceptable"))))</f>
        <v/>
      </c>
      <c r="M65" s="21">
        <f>IF(J65="","",IF('Configuración'!$B$5="","Configurar tolerancia",IF(J65&gt;'Configuración'!$B$5,"Revisar medición","Sin alerta")))</f>
        <v/>
      </c>
      <c r="N65" s="16" t="n"/>
    </row>
    <row r="66" ht="28" customHeight="1">
      <c r="A66" s="16" t="n"/>
      <c r="B66" s="33" t="n"/>
      <c r="C66" s="16" t="n"/>
      <c r="D66" s="18" t="n"/>
      <c r="E66" s="16" t="n"/>
      <c r="F66" s="34" t="n"/>
      <c r="G66" s="34" t="n"/>
      <c r="H66" s="34" t="n"/>
      <c r="I66" s="36">
        <f>IF(COUNT(F66:H66)&lt;3,"",MIN(F66:H66))</f>
        <v/>
      </c>
      <c r="J66" s="36">
        <f>IF(COUNT(F66:H66)&lt;3,"",MAX(F66:H66)-MIN(F66:H66))</f>
        <v/>
      </c>
      <c r="K66" s="36">
        <f>IF(I66="","",IF('Configuración'!$B$3="","",'Configuración'!$B$3))</f>
        <v/>
      </c>
      <c r="L66" s="23">
        <f>IF(COUNT(F66:H66)&lt;3,"Incompleto",IF(OR('Configuración'!$B$3="",'Configuración'!$B$4=""),"Configurar criterios",IF(I66&lt;='Configuración'!$B$3,"Sustituir",IF(I66&lt;='Configuración'!$B$3+'Configuración'!$B$4,"Programar revisión","Aceptable"))))</f>
        <v/>
      </c>
      <c r="M66" s="23">
        <f>IF(J66="","",IF('Configuración'!$B$5="","Configurar tolerancia",IF(J66&gt;'Configuración'!$B$5,"Revisar medición","Sin alerta")))</f>
        <v/>
      </c>
      <c r="N66" s="16" t="n"/>
    </row>
    <row r="67" ht="28" customHeight="1">
      <c r="A67" s="16" t="n"/>
      <c r="B67" s="33" t="n"/>
      <c r="C67" s="16" t="n"/>
      <c r="D67" s="18" t="n"/>
      <c r="E67" s="16" t="n"/>
      <c r="F67" s="34" t="n"/>
      <c r="G67" s="34" t="n"/>
      <c r="H67" s="34" t="n"/>
      <c r="I67" s="35">
        <f>IF(COUNT(F67:H67)&lt;3,"",MIN(F67:H67))</f>
        <v/>
      </c>
      <c r="J67" s="35">
        <f>IF(COUNT(F67:H67)&lt;3,"",MAX(F67:H67)-MIN(F67:H67))</f>
        <v/>
      </c>
      <c r="K67" s="35">
        <f>IF(I67="","",IF('Configuración'!$B$3="","",'Configuración'!$B$3))</f>
        <v/>
      </c>
      <c r="L67" s="21">
        <f>IF(COUNT(F67:H67)&lt;3,"Incompleto",IF(OR('Configuración'!$B$3="",'Configuración'!$B$4=""),"Configurar criterios",IF(I67&lt;='Configuración'!$B$3,"Sustituir",IF(I67&lt;='Configuración'!$B$3+'Configuración'!$B$4,"Programar revisión","Aceptable"))))</f>
        <v/>
      </c>
      <c r="M67" s="21">
        <f>IF(J67="","",IF('Configuración'!$B$5="","Configurar tolerancia",IF(J67&gt;'Configuración'!$B$5,"Revisar medición","Sin alerta")))</f>
        <v/>
      </c>
      <c r="N67" s="16" t="n"/>
    </row>
    <row r="68" ht="28" customHeight="1">
      <c r="A68" s="16" t="n"/>
      <c r="B68" s="33" t="n"/>
      <c r="C68" s="16" t="n"/>
      <c r="D68" s="18" t="n"/>
      <c r="E68" s="16" t="n"/>
      <c r="F68" s="34" t="n"/>
      <c r="G68" s="34" t="n"/>
      <c r="H68" s="34" t="n"/>
      <c r="I68" s="36">
        <f>IF(COUNT(F68:H68)&lt;3,"",MIN(F68:H68))</f>
        <v/>
      </c>
      <c r="J68" s="36">
        <f>IF(COUNT(F68:H68)&lt;3,"",MAX(F68:H68)-MIN(F68:H68))</f>
        <v/>
      </c>
      <c r="K68" s="36">
        <f>IF(I68="","",IF('Configuración'!$B$3="","",'Configuración'!$B$3))</f>
        <v/>
      </c>
      <c r="L68" s="23">
        <f>IF(COUNT(F68:H68)&lt;3,"Incompleto",IF(OR('Configuración'!$B$3="",'Configuración'!$B$4=""),"Configurar criterios",IF(I68&lt;='Configuración'!$B$3,"Sustituir",IF(I68&lt;='Configuración'!$B$3+'Configuración'!$B$4,"Programar revisión","Aceptable"))))</f>
        <v/>
      </c>
      <c r="M68" s="23">
        <f>IF(J68="","",IF('Configuración'!$B$5="","Configurar tolerancia",IF(J68&gt;'Configuración'!$B$5,"Revisar medición","Sin alerta")))</f>
        <v/>
      </c>
      <c r="N68" s="16" t="n"/>
    </row>
    <row r="69" ht="28" customHeight="1">
      <c r="A69" s="16" t="n"/>
      <c r="B69" s="33" t="n"/>
      <c r="C69" s="16" t="n"/>
      <c r="D69" s="18" t="n"/>
      <c r="E69" s="16" t="n"/>
      <c r="F69" s="34" t="n"/>
      <c r="G69" s="34" t="n"/>
      <c r="H69" s="34" t="n"/>
      <c r="I69" s="35">
        <f>IF(COUNT(F69:H69)&lt;3,"",MIN(F69:H69))</f>
        <v/>
      </c>
      <c r="J69" s="35">
        <f>IF(COUNT(F69:H69)&lt;3,"",MAX(F69:H69)-MIN(F69:H69))</f>
        <v/>
      </c>
      <c r="K69" s="35">
        <f>IF(I69="","",IF('Configuración'!$B$3="","",'Configuración'!$B$3))</f>
        <v/>
      </c>
      <c r="L69" s="21">
        <f>IF(COUNT(F69:H69)&lt;3,"Incompleto",IF(OR('Configuración'!$B$3="",'Configuración'!$B$4=""),"Configurar criterios",IF(I69&lt;='Configuración'!$B$3,"Sustituir",IF(I69&lt;='Configuración'!$B$3+'Configuración'!$B$4,"Programar revisión","Aceptable"))))</f>
        <v/>
      </c>
      <c r="M69" s="21">
        <f>IF(J69="","",IF('Configuración'!$B$5="","Configurar tolerancia",IF(J69&gt;'Configuración'!$B$5,"Revisar medición","Sin alerta")))</f>
        <v/>
      </c>
      <c r="N69" s="16" t="n"/>
    </row>
    <row r="70" ht="28" customHeight="1">
      <c r="A70" s="16" t="n"/>
      <c r="B70" s="33" t="n"/>
      <c r="C70" s="16" t="n"/>
      <c r="D70" s="18" t="n"/>
      <c r="E70" s="16" t="n"/>
      <c r="F70" s="34" t="n"/>
      <c r="G70" s="34" t="n"/>
      <c r="H70" s="34" t="n"/>
      <c r="I70" s="36">
        <f>IF(COUNT(F70:H70)&lt;3,"",MIN(F70:H70))</f>
        <v/>
      </c>
      <c r="J70" s="36">
        <f>IF(COUNT(F70:H70)&lt;3,"",MAX(F70:H70)-MIN(F70:H70))</f>
        <v/>
      </c>
      <c r="K70" s="36">
        <f>IF(I70="","",IF('Configuración'!$B$3="","",'Configuración'!$B$3))</f>
        <v/>
      </c>
      <c r="L70" s="23">
        <f>IF(COUNT(F70:H70)&lt;3,"Incompleto",IF(OR('Configuración'!$B$3="",'Configuración'!$B$4=""),"Configurar criterios",IF(I70&lt;='Configuración'!$B$3,"Sustituir",IF(I70&lt;='Configuración'!$B$3+'Configuración'!$B$4,"Programar revisión","Aceptable"))))</f>
        <v/>
      </c>
      <c r="M70" s="23">
        <f>IF(J70="","",IF('Configuración'!$B$5="","Configurar tolerancia",IF(J70&gt;'Configuración'!$B$5,"Revisar medición","Sin alerta")))</f>
        <v/>
      </c>
      <c r="N70" s="16" t="n"/>
    </row>
    <row r="71" ht="28" customHeight="1">
      <c r="A71" s="16" t="n"/>
      <c r="B71" s="33" t="n"/>
      <c r="C71" s="16" t="n"/>
      <c r="D71" s="18" t="n"/>
      <c r="E71" s="16" t="n"/>
      <c r="F71" s="34" t="n"/>
      <c r="G71" s="34" t="n"/>
      <c r="H71" s="34" t="n"/>
      <c r="I71" s="35">
        <f>IF(COUNT(F71:H71)&lt;3,"",MIN(F71:H71))</f>
        <v/>
      </c>
      <c r="J71" s="35">
        <f>IF(COUNT(F71:H71)&lt;3,"",MAX(F71:H71)-MIN(F71:H71))</f>
        <v/>
      </c>
      <c r="K71" s="35">
        <f>IF(I71="","",IF('Configuración'!$B$3="","",'Configuración'!$B$3))</f>
        <v/>
      </c>
      <c r="L71" s="21">
        <f>IF(COUNT(F71:H71)&lt;3,"Incompleto",IF(OR('Configuración'!$B$3="",'Configuración'!$B$4=""),"Configurar criterios",IF(I71&lt;='Configuración'!$B$3,"Sustituir",IF(I71&lt;='Configuración'!$B$3+'Configuración'!$B$4,"Programar revisión","Aceptable"))))</f>
        <v/>
      </c>
      <c r="M71" s="21">
        <f>IF(J71="","",IF('Configuración'!$B$5="","Configurar tolerancia",IF(J71&gt;'Configuración'!$B$5,"Revisar medición","Sin alerta")))</f>
        <v/>
      </c>
      <c r="N71" s="16" t="n"/>
    </row>
    <row r="72" ht="28" customHeight="1">
      <c r="A72" s="16" t="n"/>
      <c r="B72" s="33" t="n"/>
      <c r="C72" s="16" t="n"/>
      <c r="D72" s="18" t="n"/>
      <c r="E72" s="16" t="n"/>
      <c r="F72" s="34" t="n"/>
      <c r="G72" s="34" t="n"/>
      <c r="H72" s="34" t="n"/>
      <c r="I72" s="36">
        <f>IF(COUNT(F72:H72)&lt;3,"",MIN(F72:H72))</f>
        <v/>
      </c>
      <c r="J72" s="36">
        <f>IF(COUNT(F72:H72)&lt;3,"",MAX(F72:H72)-MIN(F72:H72))</f>
        <v/>
      </c>
      <c r="K72" s="36">
        <f>IF(I72="","",IF('Configuración'!$B$3="","",'Configuración'!$B$3))</f>
        <v/>
      </c>
      <c r="L72" s="23">
        <f>IF(COUNT(F72:H72)&lt;3,"Incompleto",IF(OR('Configuración'!$B$3="",'Configuración'!$B$4=""),"Configurar criterios",IF(I72&lt;='Configuración'!$B$3,"Sustituir",IF(I72&lt;='Configuración'!$B$3+'Configuración'!$B$4,"Programar revisión","Aceptable"))))</f>
        <v/>
      </c>
      <c r="M72" s="23">
        <f>IF(J72="","",IF('Configuración'!$B$5="","Configurar tolerancia",IF(J72&gt;'Configuración'!$B$5,"Revisar medición","Sin alerta")))</f>
        <v/>
      </c>
      <c r="N72" s="16" t="n"/>
    </row>
    <row r="73" ht="28" customHeight="1">
      <c r="A73" s="16" t="n"/>
      <c r="B73" s="33" t="n"/>
      <c r="C73" s="16" t="n"/>
      <c r="D73" s="18" t="n"/>
      <c r="E73" s="16" t="n"/>
      <c r="F73" s="34" t="n"/>
      <c r="G73" s="34" t="n"/>
      <c r="H73" s="34" t="n"/>
      <c r="I73" s="35">
        <f>IF(COUNT(F73:H73)&lt;3,"",MIN(F73:H73))</f>
        <v/>
      </c>
      <c r="J73" s="35">
        <f>IF(COUNT(F73:H73)&lt;3,"",MAX(F73:H73)-MIN(F73:H73))</f>
        <v/>
      </c>
      <c r="K73" s="35">
        <f>IF(I73="","",IF('Configuración'!$B$3="","",'Configuración'!$B$3))</f>
        <v/>
      </c>
      <c r="L73" s="21">
        <f>IF(COUNT(F73:H73)&lt;3,"Incompleto",IF(OR('Configuración'!$B$3="",'Configuración'!$B$4=""),"Configurar criterios",IF(I73&lt;='Configuración'!$B$3,"Sustituir",IF(I73&lt;='Configuración'!$B$3+'Configuración'!$B$4,"Programar revisión","Aceptable"))))</f>
        <v/>
      </c>
      <c r="M73" s="21">
        <f>IF(J73="","",IF('Configuración'!$B$5="","Configurar tolerancia",IF(J73&gt;'Configuración'!$B$5,"Revisar medición","Sin alerta")))</f>
        <v/>
      </c>
      <c r="N73" s="16" t="n"/>
    </row>
    <row r="74" ht="28" customHeight="1">
      <c r="A74" s="16" t="n"/>
      <c r="B74" s="33" t="n"/>
      <c r="C74" s="16" t="n"/>
      <c r="D74" s="18" t="n"/>
      <c r="E74" s="16" t="n"/>
      <c r="F74" s="34" t="n"/>
      <c r="G74" s="34" t="n"/>
      <c r="H74" s="34" t="n"/>
      <c r="I74" s="36">
        <f>IF(COUNT(F74:H74)&lt;3,"",MIN(F74:H74))</f>
        <v/>
      </c>
      <c r="J74" s="36">
        <f>IF(COUNT(F74:H74)&lt;3,"",MAX(F74:H74)-MIN(F74:H74))</f>
        <v/>
      </c>
      <c r="K74" s="36">
        <f>IF(I74="","",IF('Configuración'!$B$3="","",'Configuración'!$B$3))</f>
        <v/>
      </c>
      <c r="L74" s="23">
        <f>IF(COUNT(F74:H74)&lt;3,"Incompleto",IF(OR('Configuración'!$B$3="",'Configuración'!$B$4=""),"Configurar criterios",IF(I74&lt;='Configuración'!$B$3,"Sustituir",IF(I74&lt;='Configuración'!$B$3+'Configuración'!$B$4,"Programar revisión","Aceptable"))))</f>
        <v/>
      </c>
      <c r="M74" s="23">
        <f>IF(J74="","",IF('Configuración'!$B$5="","Configurar tolerancia",IF(J74&gt;'Configuración'!$B$5,"Revisar medición","Sin alerta")))</f>
        <v/>
      </c>
      <c r="N74" s="16" t="n"/>
    </row>
    <row r="75" ht="28" customHeight="1">
      <c r="A75" s="16" t="n"/>
      <c r="B75" s="33" t="n"/>
      <c r="C75" s="16" t="n"/>
      <c r="D75" s="18" t="n"/>
      <c r="E75" s="16" t="n"/>
      <c r="F75" s="34" t="n"/>
      <c r="G75" s="34" t="n"/>
      <c r="H75" s="34" t="n"/>
      <c r="I75" s="35">
        <f>IF(COUNT(F75:H75)&lt;3,"",MIN(F75:H75))</f>
        <v/>
      </c>
      <c r="J75" s="35">
        <f>IF(COUNT(F75:H75)&lt;3,"",MAX(F75:H75)-MIN(F75:H75))</f>
        <v/>
      </c>
      <c r="K75" s="35">
        <f>IF(I75="","",IF('Configuración'!$B$3="","",'Configuración'!$B$3))</f>
        <v/>
      </c>
      <c r="L75" s="21">
        <f>IF(COUNT(F75:H75)&lt;3,"Incompleto",IF(OR('Configuración'!$B$3="",'Configuración'!$B$4=""),"Configurar criterios",IF(I75&lt;='Configuración'!$B$3,"Sustituir",IF(I75&lt;='Configuración'!$B$3+'Configuración'!$B$4,"Programar revisión","Aceptable"))))</f>
        <v/>
      </c>
      <c r="M75" s="21">
        <f>IF(J75="","",IF('Configuración'!$B$5="","Configurar tolerancia",IF(J75&gt;'Configuración'!$B$5,"Revisar medición","Sin alerta")))</f>
        <v/>
      </c>
      <c r="N75" s="16" t="n"/>
    </row>
    <row r="76" ht="28" customHeight="1">
      <c r="A76" s="16" t="n"/>
      <c r="B76" s="33" t="n"/>
      <c r="C76" s="16" t="n"/>
      <c r="D76" s="18" t="n"/>
      <c r="E76" s="16" t="n"/>
      <c r="F76" s="34" t="n"/>
      <c r="G76" s="34" t="n"/>
      <c r="H76" s="34" t="n"/>
      <c r="I76" s="36">
        <f>IF(COUNT(F76:H76)&lt;3,"",MIN(F76:H76))</f>
        <v/>
      </c>
      <c r="J76" s="36">
        <f>IF(COUNT(F76:H76)&lt;3,"",MAX(F76:H76)-MIN(F76:H76))</f>
        <v/>
      </c>
      <c r="K76" s="36">
        <f>IF(I76="","",IF('Configuración'!$B$3="","",'Configuración'!$B$3))</f>
        <v/>
      </c>
      <c r="L76" s="23">
        <f>IF(COUNT(F76:H76)&lt;3,"Incompleto",IF(OR('Configuración'!$B$3="",'Configuración'!$B$4=""),"Configurar criterios",IF(I76&lt;='Configuración'!$B$3,"Sustituir",IF(I76&lt;='Configuración'!$B$3+'Configuración'!$B$4,"Programar revisión","Aceptable"))))</f>
        <v/>
      </c>
      <c r="M76" s="23">
        <f>IF(J76="","",IF('Configuración'!$B$5="","Configurar tolerancia",IF(J76&gt;'Configuración'!$B$5,"Revisar medición","Sin alerta")))</f>
        <v/>
      </c>
      <c r="N76" s="16" t="n"/>
    </row>
    <row r="77" ht="28" customHeight="1">
      <c r="A77" s="16" t="n"/>
      <c r="B77" s="33" t="n"/>
      <c r="C77" s="16" t="n"/>
      <c r="D77" s="18" t="n"/>
      <c r="E77" s="16" t="n"/>
      <c r="F77" s="34" t="n"/>
      <c r="G77" s="34" t="n"/>
      <c r="H77" s="34" t="n"/>
      <c r="I77" s="35">
        <f>IF(COUNT(F77:H77)&lt;3,"",MIN(F77:H77))</f>
        <v/>
      </c>
      <c r="J77" s="35">
        <f>IF(COUNT(F77:H77)&lt;3,"",MAX(F77:H77)-MIN(F77:H77))</f>
        <v/>
      </c>
      <c r="K77" s="35">
        <f>IF(I77="","",IF('Configuración'!$B$3="","",'Configuración'!$B$3))</f>
        <v/>
      </c>
      <c r="L77" s="21">
        <f>IF(COUNT(F77:H77)&lt;3,"Incompleto",IF(OR('Configuración'!$B$3="",'Configuración'!$B$4=""),"Configurar criterios",IF(I77&lt;='Configuración'!$B$3,"Sustituir",IF(I77&lt;='Configuración'!$B$3+'Configuración'!$B$4,"Programar revisión","Aceptable"))))</f>
        <v/>
      </c>
      <c r="M77" s="21">
        <f>IF(J77="","",IF('Configuración'!$B$5="","Configurar tolerancia",IF(J77&gt;'Configuración'!$B$5,"Revisar medición","Sin alerta")))</f>
        <v/>
      </c>
      <c r="N77" s="16" t="n"/>
    </row>
    <row r="78" ht="28" customHeight="1">
      <c r="A78" s="16" t="n"/>
      <c r="B78" s="33" t="n"/>
      <c r="C78" s="16" t="n"/>
      <c r="D78" s="18" t="n"/>
      <c r="E78" s="16" t="n"/>
      <c r="F78" s="34" t="n"/>
      <c r="G78" s="34" t="n"/>
      <c r="H78" s="34" t="n"/>
      <c r="I78" s="36">
        <f>IF(COUNT(F78:H78)&lt;3,"",MIN(F78:H78))</f>
        <v/>
      </c>
      <c r="J78" s="36">
        <f>IF(COUNT(F78:H78)&lt;3,"",MAX(F78:H78)-MIN(F78:H78))</f>
        <v/>
      </c>
      <c r="K78" s="36">
        <f>IF(I78="","",IF('Configuración'!$B$3="","",'Configuración'!$B$3))</f>
        <v/>
      </c>
      <c r="L78" s="23">
        <f>IF(COUNT(F78:H78)&lt;3,"Incompleto",IF(OR('Configuración'!$B$3="",'Configuración'!$B$4=""),"Configurar criterios",IF(I78&lt;='Configuración'!$B$3,"Sustituir",IF(I78&lt;='Configuración'!$B$3+'Configuración'!$B$4,"Programar revisión","Aceptable"))))</f>
        <v/>
      </c>
      <c r="M78" s="23">
        <f>IF(J78="","",IF('Configuración'!$B$5="","Configurar tolerancia",IF(J78&gt;'Configuración'!$B$5,"Revisar medición","Sin alerta")))</f>
        <v/>
      </c>
      <c r="N78" s="16" t="n"/>
    </row>
    <row r="79" ht="28" customHeight="1">
      <c r="A79" s="16" t="n"/>
      <c r="B79" s="33" t="n"/>
      <c r="C79" s="16" t="n"/>
      <c r="D79" s="18" t="n"/>
      <c r="E79" s="16" t="n"/>
      <c r="F79" s="34" t="n"/>
      <c r="G79" s="34" t="n"/>
      <c r="H79" s="34" t="n"/>
      <c r="I79" s="35">
        <f>IF(COUNT(F79:H79)&lt;3,"",MIN(F79:H79))</f>
        <v/>
      </c>
      <c r="J79" s="35">
        <f>IF(COUNT(F79:H79)&lt;3,"",MAX(F79:H79)-MIN(F79:H79))</f>
        <v/>
      </c>
      <c r="K79" s="35">
        <f>IF(I79="","",IF('Configuración'!$B$3="","",'Configuración'!$B$3))</f>
        <v/>
      </c>
      <c r="L79" s="21">
        <f>IF(COUNT(F79:H79)&lt;3,"Incompleto",IF(OR('Configuración'!$B$3="",'Configuración'!$B$4=""),"Configurar criterios",IF(I79&lt;='Configuración'!$B$3,"Sustituir",IF(I79&lt;='Configuración'!$B$3+'Configuración'!$B$4,"Programar revisión","Aceptable"))))</f>
        <v/>
      </c>
      <c r="M79" s="21">
        <f>IF(J79="","",IF('Configuración'!$B$5="","Configurar tolerancia",IF(J79&gt;'Configuración'!$B$5,"Revisar medición","Sin alerta")))</f>
        <v/>
      </c>
      <c r="N79" s="16" t="n"/>
    </row>
    <row r="80" ht="28" customHeight="1">
      <c r="A80" s="16" t="n"/>
      <c r="B80" s="33" t="n"/>
      <c r="C80" s="16" t="n"/>
      <c r="D80" s="18" t="n"/>
      <c r="E80" s="16" t="n"/>
      <c r="F80" s="34" t="n"/>
      <c r="G80" s="34" t="n"/>
      <c r="H80" s="34" t="n"/>
      <c r="I80" s="36">
        <f>IF(COUNT(F80:H80)&lt;3,"",MIN(F80:H80))</f>
        <v/>
      </c>
      <c r="J80" s="36">
        <f>IF(COUNT(F80:H80)&lt;3,"",MAX(F80:H80)-MIN(F80:H80))</f>
        <v/>
      </c>
      <c r="K80" s="36">
        <f>IF(I80="","",IF('Configuración'!$B$3="","",'Configuración'!$B$3))</f>
        <v/>
      </c>
      <c r="L80" s="23">
        <f>IF(COUNT(F80:H80)&lt;3,"Incompleto",IF(OR('Configuración'!$B$3="",'Configuración'!$B$4=""),"Configurar criterios",IF(I80&lt;='Configuración'!$B$3,"Sustituir",IF(I80&lt;='Configuración'!$B$3+'Configuración'!$B$4,"Programar revisión","Aceptable"))))</f>
        <v/>
      </c>
      <c r="M80" s="23">
        <f>IF(J80="","",IF('Configuración'!$B$5="","Configurar tolerancia",IF(J80&gt;'Configuración'!$B$5,"Revisar medición","Sin alerta")))</f>
        <v/>
      </c>
      <c r="N80" s="16" t="n"/>
    </row>
    <row r="81" ht="28" customHeight="1">
      <c r="A81" s="16" t="n"/>
      <c r="B81" s="33" t="n"/>
      <c r="C81" s="16" t="n"/>
      <c r="D81" s="18" t="n"/>
      <c r="E81" s="16" t="n"/>
      <c r="F81" s="34" t="n"/>
      <c r="G81" s="34" t="n"/>
      <c r="H81" s="34" t="n"/>
      <c r="I81" s="35">
        <f>IF(COUNT(F81:H81)&lt;3,"",MIN(F81:H81))</f>
        <v/>
      </c>
      <c r="J81" s="35">
        <f>IF(COUNT(F81:H81)&lt;3,"",MAX(F81:H81)-MIN(F81:H81))</f>
        <v/>
      </c>
      <c r="K81" s="35">
        <f>IF(I81="","",IF('Configuración'!$B$3="","",'Configuración'!$B$3))</f>
        <v/>
      </c>
      <c r="L81" s="21">
        <f>IF(COUNT(F81:H81)&lt;3,"Incompleto",IF(OR('Configuración'!$B$3="",'Configuración'!$B$4=""),"Configurar criterios",IF(I81&lt;='Configuración'!$B$3,"Sustituir",IF(I81&lt;='Configuración'!$B$3+'Configuración'!$B$4,"Programar revisión","Aceptable"))))</f>
        <v/>
      </c>
      <c r="M81" s="21">
        <f>IF(J81="","",IF('Configuración'!$B$5="","Configurar tolerancia",IF(J81&gt;'Configuración'!$B$5,"Revisar medición","Sin alerta")))</f>
        <v/>
      </c>
      <c r="N81" s="16" t="n"/>
    </row>
    <row r="82" ht="28" customHeight="1">
      <c r="A82" s="16" t="n"/>
      <c r="B82" s="33" t="n"/>
      <c r="C82" s="16" t="n"/>
      <c r="D82" s="18" t="n"/>
      <c r="E82" s="16" t="n"/>
      <c r="F82" s="34" t="n"/>
      <c r="G82" s="34" t="n"/>
      <c r="H82" s="34" t="n"/>
      <c r="I82" s="36">
        <f>IF(COUNT(F82:H82)&lt;3,"",MIN(F82:H82))</f>
        <v/>
      </c>
      <c r="J82" s="36">
        <f>IF(COUNT(F82:H82)&lt;3,"",MAX(F82:H82)-MIN(F82:H82))</f>
        <v/>
      </c>
      <c r="K82" s="36">
        <f>IF(I82="","",IF('Configuración'!$B$3="","",'Configuración'!$B$3))</f>
        <v/>
      </c>
      <c r="L82" s="23">
        <f>IF(COUNT(F82:H82)&lt;3,"Incompleto",IF(OR('Configuración'!$B$3="",'Configuración'!$B$4=""),"Configurar criterios",IF(I82&lt;='Configuración'!$B$3,"Sustituir",IF(I82&lt;='Configuración'!$B$3+'Configuración'!$B$4,"Programar revisión","Aceptable"))))</f>
        <v/>
      </c>
      <c r="M82" s="23">
        <f>IF(J82="","",IF('Configuración'!$B$5="","Configurar tolerancia",IF(J82&gt;'Configuración'!$B$5,"Revisar medición","Sin alerta")))</f>
        <v/>
      </c>
      <c r="N82" s="16" t="n"/>
    </row>
    <row r="83" ht="28" customHeight="1">
      <c r="A83" s="16" t="n"/>
      <c r="B83" s="33" t="n"/>
      <c r="C83" s="16" t="n"/>
      <c r="D83" s="18" t="n"/>
      <c r="E83" s="16" t="n"/>
      <c r="F83" s="34" t="n"/>
      <c r="G83" s="34" t="n"/>
      <c r="H83" s="34" t="n"/>
      <c r="I83" s="35">
        <f>IF(COUNT(F83:H83)&lt;3,"",MIN(F83:H83))</f>
        <v/>
      </c>
      <c r="J83" s="35">
        <f>IF(COUNT(F83:H83)&lt;3,"",MAX(F83:H83)-MIN(F83:H83))</f>
        <v/>
      </c>
      <c r="K83" s="35">
        <f>IF(I83="","",IF('Configuración'!$B$3="","",'Configuración'!$B$3))</f>
        <v/>
      </c>
      <c r="L83" s="21">
        <f>IF(COUNT(F83:H83)&lt;3,"Incompleto",IF(OR('Configuración'!$B$3="",'Configuración'!$B$4=""),"Configurar criterios",IF(I83&lt;='Configuración'!$B$3,"Sustituir",IF(I83&lt;='Configuración'!$B$3+'Configuración'!$B$4,"Programar revisión","Aceptable"))))</f>
        <v/>
      </c>
      <c r="M83" s="21">
        <f>IF(J83="","",IF('Configuración'!$B$5="","Configurar tolerancia",IF(J83&gt;'Configuración'!$B$5,"Revisar medición","Sin alerta")))</f>
        <v/>
      </c>
      <c r="N83" s="16" t="n"/>
    </row>
    <row r="84" ht="28" customHeight="1">
      <c r="A84" s="16" t="n"/>
      <c r="B84" s="33" t="n"/>
      <c r="C84" s="16" t="n"/>
      <c r="D84" s="18" t="n"/>
      <c r="E84" s="16" t="n"/>
      <c r="F84" s="34" t="n"/>
      <c r="G84" s="34" t="n"/>
      <c r="H84" s="34" t="n"/>
      <c r="I84" s="36">
        <f>IF(COUNT(F84:H84)&lt;3,"",MIN(F84:H84))</f>
        <v/>
      </c>
      <c r="J84" s="36">
        <f>IF(COUNT(F84:H84)&lt;3,"",MAX(F84:H84)-MIN(F84:H84))</f>
        <v/>
      </c>
      <c r="K84" s="36">
        <f>IF(I84="","",IF('Configuración'!$B$3="","",'Configuración'!$B$3))</f>
        <v/>
      </c>
      <c r="L84" s="23">
        <f>IF(COUNT(F84:H84)&lt;3,"Incompleto",IF(OR('Configuración'!$B$3="",'Configuración'!$B$4=""),"Configurar criterios",IF(I84&lt;='Configuración'!$B$3,"Sustituir",IF(I84&lt;='Configuración'!$B$3+'Configuración'!$B$4,"Programar revisión","Aceptable"))))</f>
        <v/>
      </c>
      <c r="M84" s="23">
        <f>IF(J84="","",IF('Configuración'!$B$5="","Configurar tolerancia",IF(J84&gt;'Configuración'!$B$5,"Revisar medición","Sin alerta")))</f>
        <v/>
      </c>
      <c r="N84" s="16" t="n"/>
    </row>
    <row r="85" ht="28" customHeight="1">
      <c r="A85" s="16" t="n"/>
      <c r="B85" s="33" t="n"/>
      <c r="C85" s="16" t="n"/>
      <c r="D85" s="18" t="n"/>
      <c r="E85" s="16" t="n"/>
      <c r="F85" s="34" t="n"/>
      <c r="G85" s="34" t="n"/>
      <c r="H85" s="34" t="n"/>
      <c r="I85" s="35">
        <f>IF(COUNT(F85:H85)&lt;3,"",MIN(F85:H85))</f>
        <v/>
      </c>
      <c r="J85" s="35">
        <f>IF(COUNT(F85:H85)&lt;3,"",MAX(F85:H85)-MIN(F85:H85))</f>
        <v/>
      </c>
      <c r="K85" s="35">
        <f>IF(I85="","",IF('Configuración'!$B$3="","",'Configuración'!$B$3))</f>
        <v/>
      </c>
      <c r="L85" s="21">
        <f>IF(COUNT(F85:H85)&lt;3,"Incompleto",IF(OR('Configuración'!$B$3="",'Configuración'!$B$4=""),"Configurar criterios",IF(I85&lt;='Configuración'!$B$3,"Sustituir",IF(I85&lt;='Configuración'!$B$3+'Configuración'!$B$4,"Programar revisión","Aceptable"))))</f>
        <v/>
      </c>
      <c r="M85" s="21">
        <f>IF(J85="","",IF('Configuración'!$B$5="","Configurar tolerancia",IF(J85&gt;'Configuración'!$B$5,"Revisar medición","Sin alerta")))</f>
        <v/>
      </c>
      <c r="N85" s="16" t="n"/>
    </row>
    <row r="86" ht="28" customHeight="1">
      <c r="A86" s="16" t="n"/>
      <c r="B86" s="33" t="n"/>
      <c r="C86" s="16" t="n"/>
      <c r="D86" s="18" t="n"/>
      <c r="E86" s="16" t="n"/>
      <c r="F86" s="34" t="n"/>
      <c r="G86" s="34" t="n"/>
      <c r="H86" s="34" t="n"/>
      <c r="I86" s="36">
        <f>IF(COUNT(F86:H86)&lt;3,"",MIN(F86:H86))</f>
        <v/>
      </c>
      <c r="J86" s="36">
        <f>IF(COUNT(F86:H86)&lt;3,"",MAX(F86:H86)-MIN(F86:H86))</f>
        <v/>
      </c>
      <c r="K86" s="36">
        <f>IF(I86="","",IF('Configuración'!$B$3="","",'Configuración'!$B$3))</f>
        <v/>
      </c>
      <c r="L86" s="23">
        <f>IF(COUNT(F86:H86)&lt;3,"Incompleto",IF(OR('Configuración'!$B$3="",'Configuración'!$B$4=""),"Configurar criterios",IF(I86&lt;='Configuración'!$B$3,"Sustituir",IF(I86&lt;='Configuración'!$B$3+'Configuración'!$B$4,"Programar revisión","Aceptable"))))</f>
        <v/>
      </c>
      <c r="M86" s="23">
        <f>IF(J86="","",IF('Configuración'!$B$5="","Configurar tolerancia",IF(J86&gt;'Configuración'!$B$5,"Revisar medición","Sin alerta")))</f>
        <v/>
      </c>
      <c r="N86" s="16" t="n"/>
    </row>
    <row r="87" ht="28" customHeight="1">
      <c r="A87" s="16" t="n"/>
      <c r="B87" s="33" t="n"/>
      <c r="C87" s="16" t="n"/>
      <c r="D87" s="18" t="n"/>
      <c r="E87" s="16" t="n"/>
      <c r="F87" s="34" t="n"/>
      <c r="G87" s="34" t="n"/>
      <c r="H87" s="34" t="n"/>
      <c r="I87" s="35">
        <f>IF(COUNT(F87:H87)&lt;3,"",MIN(F87:H87))</f>
        <v/>
      </c>
      <c r="J87" s="35">
        <f>IF(COUNT(F87:H87)&lt;3,"",MAX(F87:H87)-MIN(F87:H87))</f>
        <v/>
      </c>
      <c r="K87" s="35">
        <f>IF(I87="","",IF('Configuración'!$B$3="","",'Configuración'!$B$3))</f>
        <v/>
      </c>
      <c r="L87" s="21">
        <f>IF(COUNT(F87:H87)&lt;3,"Incompleto",IF(OR('Configuración'!$B$3="",'Configuración'!$B$4=""),"Configurar criterios",IF(I87&lt;='Configuración'!$B$3,"Sustituir",IF(I87&lt;='Configuración'!$B$3+'Configuración'!$B$4,"Programar revisión","Aceptable"))))</f>
        <v/>
      </c>
      <c r="M87" s="21">
        <f>IF(J87="","",IF('Configuración'!$B$5="","Configurar tolerancia",IF(J87&gt;'Configuración'!$B$5,"Revisar medición","Sin alerta")))</f>
        <v/>
      </c>
      <c r="N87" s="16" t="n"/>
    </row>
    <row r="88" ht="28" customHeight="1">
      <c r="A88" s="16" t="n"/>
      <c r="B88" s="33" t="n"/>
      <c r="C88" s="16" t="n"/>
      <c r="D88" s="18" t="n"/>
      <c r="E88" s="16" t="n"/>
      <c r="F88" s="34" t="n"/>
      <c r="G88" s="34" t="n"/>
      <c r="H88" s="34" t="n"/>
      <c r="I88" s="36">
        <f>IF(COUNT(F88:H88)&lt;3,"",MIN(F88:H88))</f>
        <v/>
      </c>
      <c r="J88" s="36">
        <f>IF(COUNT(F88:H88)&lt;3,"",MAX(F88:H88)-MIN(F88:H88))</f>
        <v/>
      </c>
      <c r="K88" s="36">
        <f>IF(I88="","",IF('Configuración'!$B$3="","",'Configuración'!$B$3))</f>
        <v/>
      </c>
      <c r="L88" s="23">
        <f>IF(COUNT(F88:H88)&lt;3,"Incompleto",IF(OR('Configuración'!$B$3="",'Configuración'!$B$4=""),"Configurar criterios",IF(I88&lt;='Configuración'!$B$3,"Sustituir",IF(I88&lt;='Configuración'!$B$3+'Configuración'!$B$4,"Programar revisión","Aceptable"))))</f>
        <v/>
      </c>
      <c r="M88" s="23">
        <f>IF(J88="","",IF('Configuración'!$B$5="","Configurar tolerancia",IF(J88&gt;'Configuración'!$B$5,"Revisar medición","Sin alerta")))</f>
        <v/>
      </c>
      <c r="N88" s="16" t="n"/>
    </row>
    <row r="89" ht="28" customHeight="1">
      <c r="A89" s="16" t="n"/>
      <c r="B89" s="33" t="n"/>
      <c r="C89" s="16" t="n"/>
      <c r="D89" s="18" t="n"/>
      <c r="E89" s="16" t="n"/>
      <c r="F89" s="34" t="n"/>
      <c r="G89" s="34" t="n"/>
      <c r="H89" s="34" t="n"/>
      <c r="I89" s="35">
        <f>IF(COUNT(F89:H89)&lt;3,"",MIN(F89:H89))</f>
        <v/>
      </c>
      <c r="J89" s="35">
        <f>IF(COUNT(F89:H89)&lt;3,"",MAX(F89:H89)-MIN(F89:H89))</f>
        <v/>
      </c>
      <c r="K89" s="35">
        <f>IF(I89="","",IF('Configuración'!$B$3="","",'Configuración'!$B$3))</f>
        <v/>
      </c>
      <c r="L89" s="21">
        <f>IF(COUNT(F89:H89)&lt;3,"Incompleto",IF(OR('Configuración'!$B$3="",'Configuración'!$B$4=""),"Configurar criterios",IF(I89&lt;='Configuración'!$B$3,"Sustituir",IF(I89&lt;='Configuración'!$B$3+'Configuración'!$B$4,"Programar revisión","Aceptable"))))</f>
        <v/>
      </c>
      <c r="M89" s="21">
        <f>IF(J89="","",IF('Configuración'!$B$5="","Configurar tolerancia",IF(J89&gt;'Configuración'!$B$5,"Revisar medición","Sin alerta")))</f>
        <v/>
      </c>
      <c r="N89" s="16" t="n"/>
    </row>
    <row r="90" ht="28" customHeight="1">
      <c r="A90" s="16" t="n"/>
      <c r="B90" s="33" t="n"/>
      <c r="C90" s="16" t="n"/>
      <c r="D90" s="18" t="n"/>
      <c r="E90" s="16" t="n"/>
      <c r="F90" s="34" t="n"/>
      <c r="G90" s="34" t="n"/>
      <c r="H90" s="34" t="n"/>
      <c r="I90" s="36">
        <f>IF(COUNT(F90:H90)&lt;3,"",MIN(F90:H90))</f>
        <v/>
      </c>
      <c r="J90" s="36">
        <f>IF(COUNT(F90:H90)&lt;3,"",MAX(F90:H90)-MIN(F90:H90))</f>
        <v/>
      </c>
      <c r="K90" s="36">
        <f>IF(I90="","",IF('Configuración'!$B$3="","",'Configuración'!$B$3))</f>
        <v/>
      </c>
      <c r="L90" s="23">
        <f>IF(COUNT(F90:H90)&lt;3,"Incompleto",IF(OR('Configuración'!$B$3="",'Configuración'!$B$4=""),"Configurar criterios",IF(I90&lt;='Configuración'!$B$3,"Sustituir",IF(I90&lt;='Configuración'!$B$3+'Configuración'!$B$4,"Programar revisión","Aceptable"))))</f>
        <v/>
      </c>
      <c r="M90" s="23">
        <f>IF(J90="","",IF('Configuración'!$B$5="","Configurar tolerancia",IF(J90&gt;'Configuración'!$B$5,"Revisar medición","Sin alerta")))</f>
        <v/>
      </c>
      <c r="N90" s="16" t="n"/>
    </row>
    <row r="91" ht="28" customHeight="1">
      <c r="A91" s="16" t="n"/>
      <c r="B91" s="33" t="n"/>
      <c r="C91" s="16" t="n"/>
      <c r="D91" s="18" t="n"/>
      <c r="E91" s="16" t="n"/>
      <c r="F91" s="34" t="n"/>
      <c r="G91" s="34" t="n"/>
      <c r="H91" s="34" t="n"/>
      <c r="I91" s="35">
        <f>IF(COUNT(F91:H91)&lt;3,"",MIN(F91:H91))</f>
        <v/>
      </c>
      <c r="J91" s="35">
        <f>IF(COUNT(F91:H91)&lt;3,"",MAX(F91:H91)-MIN(F91:H91))</f>
        <v/>
      </c>
      <c r="K91" s="35">
        <f>IF(I91="","",IF('Configuración'!$B$3="","",'Configuración'!$B$3))</f>
        <v/>
      </c>
      <c r="L91" s="21">
        <f>IF(COUNT(F91:H91)&lt;3,"Incompleto",IF(OR('Configuración'!$B$3="",'Configuración'!$B$4=""),"Configurar criterios",IF(I91&lt;='Configuración'!$B$3,"Sustituir",IF(I91&lt;='Configuración'!$B$3+'Configuración'!$B$4,"Programar revisión","Aceptable"))))</f>
        <v/>
      </c>
      <c r="M91" s="21">
        <f>IF(J91="","",IF('Configuración'!$B$5="","Configurar tolerancia",IF(J91&gt;'Configuración'!$B$5,"Revisar medición","Sin alerta")))</f>
        <v/>
      </c>
      <c r="N91" s="16" t="n"/>
    </row>
    <row r="92" ht="28" customHeight="1">
      <c r="A92" s="16" t="n"/>
      <c r="B92" s="33" t="n"/>
      <c r="C92" s="16" t="n"/>
      <c r="D92" s="18" t="n"/>
      <c r="E92" s="16" t="n"/>
      <c r="F92" s="34" t="n"/>
      <c r="G92" s="34" t="n"/>
      <c r="H92" s="34" t="n"/>
      <c r="I92" s="36">
        <f>IF(COUNT(F92:H92)&lt;3,"",MIN(F92:H92))</f>
        <v/>
      </c>
      <c r="J92" s="36">
        <f>IF(COUNT(F92:H92)&lt;3,"",MAX(F92:H92)-MIN(F92:H92))</f>
        <v/>
      </c>
      <c r="K92" s="36">
        <f>IF(I92="","",IF('Configuración'!$B$3="","",'Configuración'!$B$3))</f>
        <v/>
      </c>
      <c r="L92" s="23">
        <f>IF(COUNT(F92:H92)&lt;3,"Incompleto",IF(OR('Configuración'!$B$3="",'Configuración'!$B$4=""),"Configurar criterios",IF(I92&lt;='Configuración'!$B$3,"Sustituir",IF(I92&lt;='Configuración'!$B$3+'Configuración'!$B$4,"Programar revisión","Aceptable"))))</f>
        <v/>
      </c>
      <c r="M92" s="23">
        <f>IF(J92="","",IF('Configuración'!$B$5="","Configurar tolerancia",IF(J92&gt;'Configuración'!$B$5,"Revisar medición","Sin alerta")))</f>
        <v/>
      </c>
      <c r="N92" s="16" t="n"/>
    </row>
    <row r="93" ht="28" customHeight="1">
      <c r="A93" s="16" t="n"/>
      <c r="B93" s="33" t="n"/>
      <c r="C93" s="16" t="n"/>
      <c r="D93" s="18" t="n"/>
      <c r="E93" s="16" t="n"/>
      <c r="F93" s="34" t="n"/>
      <c r="G93" s="34" t="n"/>
      <c r="H93" s="34" t="n"/>
      <c r="I93" s="35">
        <f>IF(COUNT(F93:H93)&lt;3,"",MIN(F93:H93))</f>
        <v/>
      </c>
      <c r="J93" s="35">
        <f>IF(COUNT(F93:H93)&lt;3,"",MAX(F93:H93)-MIN(F93:H93))</f>
        <v/>
      </c>
      <c r="K93" s="35">
        <f>IF(I93="","",IF('Configuración'!$B$3="","",'Configuración'!$B$3))</f>
        <v/>
      </c>
      <c r="L93" s="21">
        <f>IF(COUNT(F93:H93)&lt;3,"Incompleto",IF(OR('Configuración'!$B$3="",'Configuración'!$B$4=""),"Configurar criterios",IF(I93&lt;='Configuración'!$B$3,"Sustituir",IF(I93&lt;='Configuración'!$B$3+'Configuración'!$B$4,"Programar revisión","Aceptable"))))</f>
        <v/>
      </c>
      <c r="M93" s="21">
        <f>IF(J93="","",IF('Configuración'!$B$5="","Configurar tolerancia",IF(J93&gt;'Configuración'!$B$5,"Revisar medición","Sin alerta")))</f>
        <v/>
      </c>
      <c r="N93" s="16" t="n"/>
    </row>
    <row r="94" ht="28" customHeight="1">
      <c r="A94" s="16" t="n"/>
      <c r="B94" s="33" t="n"/>
      <c r="C94" s="16" t="n"/>
      <c r="D94" s="18" t="n"/>
      <c r="E94" s="16" t="n"/>
      <c r="F94" s="34" t="n"/>
      <c r="G94" s="34" t="n"/>
      <c r="H94" s="34" t="n"/>
      <c r="I94" s="36">
        <f>IF(COUNT(F94:H94)&lt;3,"",MIN(F94:H94))</f>
        <v/>
      </c>
      <c r="J94" s="36">
        <f>IF(COUNT(F94:H94)&lt;3,"",MAX(F94:H94)-MIN(F94:H94))</f>
        <v/>
      </c>
      <c r="K94" s="36">
        <f>IF(I94="","",IF('Configuración'!$B$3="","",'Configuración'!$B$3))</f>
        <v/>
      </c>
      <c r="L94" s="23">
        <f>IF(COUNT(F94:H94)&lt;3,"Incompleto",IF(OR('Configuración'!$B$3="",'Configuración'!$B$4=""),"Configurar criterios",IF(I94&lt;='Configuración'!$B$3,"Sustituir",IF(I94&lt;='Configuración'!$B$3+'Configuración'!$B$4,"Programar revisión","Aceptable"))))</f>
        <v/>
      </c>
      <c r="M94" s="23">
        <f>IF(J94="","",IF('Configuración'!$B$5="","Configurar tolerancia",IF(J94&gt;'Configuración'!$B$5,"Revisar medición","Sin alerta")))</f>
        <v/>
      </c>
      <c r="N94" s="16" t="n"/>
    </row>
    <row r="95" ht="28" customHeight="1">
      <c r="A95" s="16" t="n"/>
      <c r="B95" s="33" t="n"/>
      <c r="C95" s="16" t="n"/>
      <c r="D95" s="18" t="n"/>
      <c r="E95" s="16" t="n"/>
      <c r="F95" s="34" t="n"/>
      <c r="G95" s="34" t="n"/>
      <c r="H95" s="34" t="n"/>
      <c r="I95" s="35">
        <f>IF(COUNT(F95:H95)&lt;3,"",MIN(F95:H95))</f>
        <v/>
      </c>
      <c r="J95" s="35">
        <f>IF(COUNT(F95:H95)&lt;3,"",MAX(F95:H95)-MIN(F95:H95))</f>
        <v/>
      </c>
      <c r="K95" s="35">
        <f>IF(I95="","",IF('Configuración'!$B$3="","",'Configuración'!$B$3))</f>
        <v/>
      </c>
      <c r="L95" s="21">
        <f>IF(COUNT(F95:H95)&lt;3,"Incompleto",IF(OR('Configuración'!$B$3="",'Configuración'!$B$4=""),"Configurar criterios",IF(I95&lt;='Configuración'!$B$3,"Sustituir",IF(I95&lt;='Configuración'!$B$3+'Configuración'!$B$4,"Programar revisión","Aceptable"))))</f>
        <v/>
      </c>
      <c r="M95" s="21">
        <f>IF(J95="","",IF('Configuración'!$B$5="","Configurar tolerancia",IF(J95&gt;'Configuración'!$B$5,"Revisar medición","Sin alerta")))</f>
        <v/>
      </c>
      <c r="N95" s="16" t="n"/>
    </row>
    <row r="96" ht="28" customHeight="1">
      <c r="A96" s="16" t="n"/>
      <c r="B96" s="33" t="n"/>
      <c r="C96" s="16" t="n"/>
      <c r="D96" s="18" t="n"/>
      <c r="E96" s="16" t="n"/>
      <c r="F96" s="34" t="n"/>
      <c r="G96" s="34" t="n"/>
      <c r="H96" s="34" t="n"/>
      <c r="I96" s="36">
        <f>IF(COUNT(F96:H96)&lt;3,"",MIN(F96:H96))</f>
        <v/>
      </c>
      <c r="J96" s="36">
        <f>IF(COUNT(F96:H96)&lt;3,"",MAX(F96:H96)-MIN(F96:H96))</f>
        <v/>
      </c>
      <c r="K96" s="36">
        <f>IF(I96="","",IF('Configuración'!$B$3="","",'Configuración'!$B$3))</f>
        <v/>
      </c>
      <c r="L96" s="23">
        <f>IF(COUNT(F96:H96)&lt;3,"Incompleto",IF(OR('Configuración'!$B$3="",'Configuración'!$B$4=""),"Configurar criterios",IF(I96&lt;='Configuración'!$B$3,"Sustituir",IF(I96&lt;='Configuración'!$B$3+'Configuración'!$B$4,"Programar revisión","Aceptable"))))</f>
        <v/>
      </c>
      <c r="M96" s="23">
        <f>IF(J96="","",IF('Configuración'!$B$5="","Configurar tolerancia",IF(J96&gt;'Configuración'!$B$5,"Revisar medición","Sin alerta")))</f>
        <v/>
      </c>
      <c r="N96" s="16" t="n"/>
    </row>
    <row r="97" ht="28" customHeight="1">
      <c r="A97" s="16" t="n"/>
      <c r="B97" s="33" t="n"/>
      <c r="C97" s="16" t="n"/>
      <c r="D97" s="18" t="n"/>
      <c r="E97" s="16" t="n"/>
      <c r="F97" s="34" t="n"/>
      <c r="G97" s="34" t="n"/>
      <c r="H97" s="34" t="n"/>
      <c r="I97" s="35">
        <f>IF(COUNT(F97:H97)&lt;3,"",MIN(F97:H97))</f>
        <v/>
      </c>
      <c r="J97" s="35">
        <f>IF(COUNT(F97:H97)&lt;3,"",MAX(F97:H97)-MIN(F97:H97))</f>
        <v/>
      </c>
      <c r="K97" s="35">
        <f>IF(I97="","",IF('Configuración'!$B$3="","",'Configuración'!$B$3))</f>
        <v/>
      </c>
      <c r="L97" s="21">
        <f>IF(COUNT(F97:H97)&lt;3,"Incompleto",IF(OR('Configuración'!$B$3="",'Configuración'!$B$4=""),"Configurar criterios",IF(I97&lt;='Configuración'!$B$3,"Sustituir",IF(I97&lt;='Configuración'!$B$3+'Configuración'!$B$4,"Programar revisión","Aceptable"))))</f>
        <v/>
      </c>
      <c r="M97" s="21">
        <f>IF(J97="","",IF('Configuración'!$B$5="","Configurar tolerancia",IF(J97&gt;'Configuración'!$B$5,"Revisar medición","Sin alerta")))</f>
        <v/>
      </c>
      <c r="N97" s="16" t="n"/>
    </row>
    <row r="98" ht="28" customHeight="1">
      <c r="A98" s="16" t="n"/>
      <c r="B98" s="33" t="n"/>
      <c r="C98" s="16" t="n"/>
      <c r="D98" s="18" t="n"/>
      <c r="E98" s="16" t="n"/>
      <c r="F98" s="34" t="n"/>
      <c r="G98" s="34" t="n"/>
      <c r="H98" s="34" t="n"/>
      <c r="I98" s="36">
        <f>IF(COUNT(F98:H98)&lt;3,"",MIN(F98:H98))</f>
        <v/>
      </c>
      <c r="J98" s="36">
        <f>IF(COUNT(F98:H98)&lt;3,"",MAX(F98:H98)-MIN(F98:H98))</f>
        <v/>
      </c>
      <c r="K98" s="36">
        <f>IF(I98="","",IF('Configuración'!$B$3="","",'Configuración'!$B$3))</f>
        <v/>
      </c>
      <c r="L98" s="23">
        <f>IF(COUNT(F98:H98)&lt;3,"Incompleto",IF(OR('Configuración'!$B$3="",'Configuración'!$B$4=""),"Configurar criterios",IF(I98&lt;='Configuración'!$B$3,"Sustituir",IF(I98&lt;='Configuración'!$B$3+'Configuración'!$B$4,"Programar revisión","Aceptable"))))</f>
        <v/>
      </c>
      <c r="M98" s="23">
        <f>IF(J98="","",IF('Configuración'!$B$5="","Configurar tolerancia",IF(J98&gt;'Configuración'!$B$5,"Revisar medición","Sin alerta")))</f>
        <v/>
      </c>
      <c r="N98" s="16" t="n"/>
    </row>
    <row r="99" ht="28" customHeight="1">
      <c r="A99" s="16" t="n"/>
      <c r="B99" s="33" t="n"/>
      <c r="C99" s="16" t="n"/>
      <c r="D99" s="18" t="n"/>
      <c r="E99" s="16" t="n"/>
      <c r="F99" s="34" t="n"/>
      <c r="G99" s="34" t="n"/>
      <c r="H99" s="34" t="n"/>
      <c r="I99" s="35">
        <f>IF(COUNT(F99:H99)&lt;3,"",MIN(F99:H99))</f>
        <v/>
      </c>
      <c r="J99" s="35">
        <f>IF(COUNT(F99:H99)&lt;3,"",MAX(F99:H99)-MIN(F99:H99))</f>
        <v/>
      </c>
      <c r="K99" s="35">
        <f>IF(I99="","",IF('Configuración'!$B$3="","",'Configuración'!$B$3))</f>
        <v/>
      </c>
      <c r="L99" s="21">
        <f>IF(COUNT(F99:H99)&lt;3,"Incompleto",IF(OR('Configuración'!$B$3="",'Configuración'!$B$4=""),"Configurar criterios",IF(I99&lt;='Configuración'!$B$3,"Sustituir",IF(I99&lt;='Configuración'!$B$3+'Configuración'!$B$4,"Programar revisión","Aceptable"))))</f>
        <v/>
      </c>
      <c r="M99" s="21">
        <f>IF(J99="","",IF('Configuración'!$B$5="","Configurar tolerancia",IF(J99&gt;'Configuración'!$B$5,"Revisar medición","Sin alerta")))</f>
        <v/>
      </c>
      <c r="N99" s="16" t="n"/>
    </row>
    <row r="100" ht="28" customHeight="1">
      <c r="A100" s="16" t="n"/>
      <c r="B100" s="33" t="n"/>
      <c r="C100" s="16" t="n"/>
      <c r="D100" s="18" t="n"/>
      <c r="E100" s="16" t="n"/>
      <c r="F100" s="34" t="n"/>
      <c r="G100" s="34" t="n"/>
      <c r="H100" s="34" t="n"/>
      <c r="I100" s="36">
        <f>IF(COUNT(F100:H100)&lt;3,"",MIN(F100:H100))</f>
        <v/>
      </c>
      <c r="J100" s="36">
        <f>IF(COUNT(F100:H100)&lt;3,"",MAX(F100:H100)-MIN(F100:H100))</f>
        <v/>
      </c>
      <c r="K100" s="36">
        <f>IF(I100="","",IF('Configuración'!$B$3="","",'Configuración'!$B$3))</f>
        <v/>
      </c>
      <c r="L100" s="23">
        <f>IF(COUNT(F100:H100)&lt;3,"Incompleto",IF(OR('Configuración'!$B$3="",'Configuración'!$B$4=""),"Configurar criterios",IF(I100&lt;='Configuración'!$B$3,"Sustituir",IF(I100&lt;='Configuración'!$B$3+'Configuración'!$B$4,"Programar revisión","Aceptable"))))</f>
        <v/>
      </c>
      <c r="M100" s="23">
        <f>IF(J100="","",IF('Configuración'!$B$5="","Configurar tolerancia",IF(J100&gt;'Configuración'!$B$5,"Revisar medición","Sin alerta")))</f>
        <v/>
      </c>
      <c r="N100" s="16" t="n"/>
    </row>
    <row r="101" ht="28" customHeight="1">
      <c r="A101" s="16" t="n"/>
      <c r="B101" s="33" t="n"/>
      <c r="C101" s="16" t="n"/>
      <c r="D101" s="18" t="n"/>
      <c r="E101" s="16" t="n"/>
      <c r="F101" s="34" t="n"/>
      <c r="G101" s="34" t="n"/>
      <c r="H101" s="34" t="n"/>
      <c r="I101" s="35">
        <f>IF(COUNT(F101:H101)&lt;3,"",MIN(F101:H101))</f>
        <v/>
      </c>
      <c r="J101" s="35">
        <f>IF(COUNT(F101:H101)&lt;3,"",MAX(F101:H101)-MIN(F101:H101))</f>
        <v/>
      </c>
      <c r="K101" s="35">
        <f>IF(I101="","",IF('Configuración'!$B$3="","",'Configuración'!$B$3))</f>
        <v/>
      </c>
      <c r="L101" s="21">
        <f>IF(COUNT(F101:H101)&lt;3,"Incompleto",IF(OR('Configuración'!$B$3="",'Configuración'!$B$4=""),"Configurar criterios",IF(I101&lt;='Configuración'!$B$3,"Sustituir",IF(I101&lt;='Configuración'!$B$3+'Configuración'!$B$4,"Programar revisión","Aceptable"))))</f>
        <v/>
      </c>
      <c r="M101" s="21">
        <f>IF(J101="","",IF('Configuración'!$B$5="","Configurar tolerancia",IF(J101&gt;'Configuración'!$B$5,"Revisar medición","Sin alerta")))</f>
        <v/>
      </c>
      <c r="N101" s="16" t="n"/>
    </row>
    <row r="102" ht="28" customHeight="1">
      <c r="A102" s="16" t="n"/>
      <c r="B102" s="33" t="n"/>
      <c r="C102" s="16" t="n"/>
      <c r="D102" s="18" t="n"/>
      <c r="E102" s="16" t="n"/>
      <c r="F102" s="34" t="n"/>
      <c r="G102" s="34" t="n"/>
      <c r="H102" s="34" t="n"/>
      <c r="I102" s="36">
        <f>IF(COUNT(F102:H102)&lt;3,"",MIN(F102:H102))</f>
        <v/>
      </c>
      <c r="J102" s="36">
        <f>IF(COUNT(F102:H102)&lt;3,"",MAX(F102:H102)-MIN(F102:H102))</f>
        <v/>
      </c>
      <c r="K102" s="36">
        <f>IF(I102="","",IF('Configuración'!$B$3="","",'Configuración'!$B$3))</f>
        <v/>
      </c>
      <c r="L102" s="23">
        <f>IF(COUNT(F102:H102)&lt;3,"Incompleto",IF(OR('Configuración'!$B$3="",'Configuración'!$B$4=""),"Configurar criterios",IF(I102&lt;='Configuración'!$B$3,"Sustituir",IF(I102&lt;='Configuración'!$B$3+'Configuración'!$B$4,"Programar revisión","Aceptable"))))</f>
        <v/>
      </c>
      <c r="M102" s="23">
        <f>IF(J102="","",IF('Configuración'!$B$5="","Configurar tolerancia",IF(J102&gt;'Configuración'!$B$5,"Revisar medición","Sin alerta")))</f>
        <v/>
      </c>
      <c r="N102" s="16" t="n"/>
    </row>
    <row r="103" ht="28" customHeight="1">
      <c r="A103" s="16" t="n"/>
      <c r="B103" s="33" t="n"/>
      <c r="C103" s="16" t="n"/>
      <c r="D103" s="18" t="n"/>
      <c r="E103" s="16" t="n"/>
      <c r="F103" s="34" t="n"/>
      <c r="G103" s="34" t="n"/>
      <c r="H103" s="34" t="n"/>
      <c r="I103" s="35">
        <f>IF(COUNT(F103:H103)&lt;3,"",MIN(F103:H103))</f>
        <v/>
      </c>
      <c r="J103" s="35">
        <f>IF(COUNT(F103:H103)&lt;3,"",MAX(F103:H103)-MIN(F103:H103))</f>
        <v/>
      </c>
      <c r="K103" s="35">
        <f>IF(I103="","",IF('Configuración'!$B$3="","",'Configuración'!$B$3))</f>
        <v/>
      </c>
      <c r="L103" s="21">
        <f>IF(COUNT(F103:H103)&lt;3,"Incompleto",IF(OR('Configuración'!$B$3="",'Configuración'!$B$4=""),"Configurar criterios",IF(I103&lt;='Configuración'!$B$3,"Sustituir",IF(I103&lt;='Configuración'!$B$3+'Configuración'!$B$4,"Programar revisión","Aceptable"))))</f>
        <v/>
      </c>
      <c r="M103" s="21">
        <f>IF(J103="","",IF('Configuración'!$B$5="","Configurar tolerancia",IF(J103&gt;'Configuración'!$B$5,"Revisar medición","Sin alerta")))</f>
        <v/>
      </c>
      <c r="N103" s="16" t="n"/>
    </row>
    <row r="104" ht="28" customHeight="1">
      <c r="A104" s="16" t="n"/>
      <c r="B104" s="33" t="n"/>
      <c r="C104" s="16" t="n"/>
      <c r="D104" s="18" t="n"/>
      <c r="E104" s="16" t="n"/>
      <c r="F104" s="34" t="n"/>
      <c r="G104" s="34" t="n"/>
      <c r="H104" s="34" t="n"/>
      <c r="I104" s="36">
        <f>IF(COUNT(F104:H104)&lt;3,"",MIN(F104:H104))</f>
        <v/>
      </c>
      <c r="J104" s="36">
        <f>IF(COUNT(F104:H104)&lt;3,"",MAX(F104:H104)-MIN(F104:H104))</f>
        <v/>
      </c>
      <c r="K104" s="36">
        <f>IF(I104="","",IF('Configuración'!$B$3="","",'Configuración'!$B$3))</f>
        <v/>
      </c>
      <c r="L104" s="23">
        <f>IF(COUNT(F104:H104)&lt;3,"Incompleto",IF(OR('Configuración'!$B$3="",'Configuración'!$B$4=""),"Configurar criterios",IF(I104&lt;='Configuración'!$B$3,"Sustituir",IF(I104&lt;='Configuración'!$B$3+'Configuración'!$B$4,"Programar revisión","Aceptable"))))</f>
        <v/>
      </c>
      <c r="M104" s="23">
        <f>IF(J104="","",IF('Configuración'!$B$5="","Configurar tolerancia",IF(J104&gt;'Configuración'!$B$5,"Revisar medición","Sin alerta")))</f>
        <v/>
      </c>
      <c r="N104" s="16" t="n"/>
    </row>
    <row r="105" ht="28" customHeight="1">
      <c r="A105" s="16" t="n"/>
      <c r="B105" s="33" t="n"/>
      <c r="C105" s="16" t="n"/>
      <c r="D105" s="18" t="n"/>
      <c r="E105" s="16" t="n"/>
      <c r="F105" s="34" t="n"/>
      <c r="G105" s="34" t="n"/>
      <c r="H105" s="34" t="n"/>
      <c r="I105" s="35">
        <f>IF(COUNT(F105:H105)&lt;3,"",MIN(F105:H105))</f>
        <v/>
      </c>
      <c r="J105" s="35">
        <f>IF(COUNT(F105:H105)&lt;3,"",MAX(F105:H105)-MIN(F105:H105))</f>
        <v/>
      </c>
      <c r="K105" s="35">
        <f>IF(I105="","",IF('Configuración'!$B$3="","",'Configuración'!$B$3))</f>
        <v/>
      </c>
      <c r="L105" s="21">
        <f>IF(COUNT(F105:H105)&lt;3,"Incompleto",IF(OR('Configuración'!$B$3="",'Configuración'!$B$4=""),"Configurar criterios",IF(I105&lt;='Configuración'!$B$3,"Sustituir",IF(I105&lt;='Configuración'!$B$3+'Configuración'!$B$4,"Programar revisión","Aceptable"))))</f>
        <v/>
      </c>
      <c r="M105" s="21">
        <f>IF(J105="","",IF('Configuración'!$B$5="","Configurar tolerancia",IF(J105&gt;'Configuración'!$B$5,"Revisar medición","Sin alerta")))</f>
        <v/>
      </c>
      <c r="N105" s="16" t="n"/>
    </row>
    <row r="106" ht="28" customHeight="1">
      <c r="A106" s="16" t="n"/>
      <c r="B106" s="33" t="n"/>
      <c r="C106" s="16" t="n"/>
      <c r="D106" s="18" t="n"/>
      <c r="E106" s="16" t="n"/>
      <c r="F106" s="34" t="n"/>
      <c r="G106" s="34" t="n"/>
      <c r="H106" s="34" t="n"/>
      <c r="I106" s="36">
        <f>IF(COUNT(F106:H106)&lt;3,"",MIN(F106:H106))</f>
        <v/>
      </c>
      <c r="J106" s="36">
        <f>IF(COUNT(F106:H106)&lt;3,"",MAX(F106:H106)-MIN(F106:H106))</f>
        <v/>
      </c>
      <c r="K106" s="36">
        <f>IF(I106="","",IF('Configuración'!$B$3="","",'Configuración'!$B$3))</f>
        <v/>
      </c>
      <c r="L106" s="23">
        <f>IF(COUNT(F106:H106)&lt;3,"Incompleto",IF(OR('Configuración'!$B$3="",'Configuración'!$B$4=""),"Configurar criterios",IF(I106&lt;='Configuración'!$B$3,"Sustituir",IF(I106&lt;='Configuración'!$B$3+'Configuración'!$B$4,"Programar revisión","Aceptable"))))</f>
        <v/>
      </c>
      <c r="M106" s="23">
        <f>IF(J106="","",IF('Configuración'!$B$5="","Configurar tolerancia",IF(J106&gt;'Configuración'!$B$5,"Revisar medición","Sin alerta")))</f>
        <v/>
      </c>
      <c r="N106" s="16" t="n"/>
    </row>
    <row r="107" ht="28" customHeight="1">
      <c r="A107" s="16" t="n"/>
      <c r="B107" s="33" t="n"/>
      <c r="C107" s="16" t="n"/>
      <c r="D107" s="18" t="n"/>
      <c r="E107" s="16" t="n"/>
      <c r="F107" s="34" t="n"/>
      <c r="G107" s="34" t="n"/>
      <c r="H107" s="34" t="n"/>
      <c r="I107" s="35">
        <f>IF(COUNT(F107:H107)&lt;3,"",MIN(F107:H107))</f>
        <v/>
      </c>
      <c r="J107" s="35">
        <f>IF(COUNT(F107:H107)&lt;3,"",MAX(F107:H107)-MIN(F107:H107))</f>
        <v/>
      </c>
      <c r="K107" s="35">
        <f>IF(I107="","",IF('Configuración'!$B$3="","",'Configuración'!$B$3))</f>
        <v/>
      </c>
      <c r="L107" s="21">
        <f>IF(COUNT(F107:H107)&lt;3,"Incompleto",IF(OR('Configuración'!$B$3="",'Configuración'!$B$4=""),"Configurar criterios",IF(I107&lt;='Configuración'!$B$3,"Sustituir",IF(I107&lt;='Configuración'!$B$3+'Configuración'!$B$4,"Programar revisión","Aceptable"))))</f>
        <v/>
      </c>
      <c r="M107" s="21">
        <f>IF(J107="","",IF('Configuración'!$B$5="","Configurar tolerancia",IF(J107&gt;'Configuración'!$B$5,"Revisar medición","Sin alerta")))</f>
        <v/>
      </c>
      <c r="N107" s="16" t="n"/>
    </row>
    <row r="108" ht="28" customHeight="1">
      <c r="A108" s="16" t="n"/>
      <c r="B108" s="33" t="n"/>
      <c r="C108" s="16" t="n"/>
      <c r="D108" s="18" t="n"/>
      <c r="E108" s="16" t="n"/>
      <c r="F108" s="34" t="n"/>
      <c r="G108" s="34" t="n"/>
      <c r="H108" s="34" t="n"/>
      <c r="I108" s="36">
        <f>IF(COUNT(F108:H108)&lt;3,"",MIN(F108:H108))</f>
        <v/>
      </c>
      <c r="J108" s="36">
        <f>IF(COUNT(F108:H108)&lt;3,"",MAX(F108:H108)-MIN(F108:H108))</f>
        <v/>
      </c>
      <c r="K108" s="36">
        <f>IF(I108="","",IF('Configuración'!$B$3="","",'Configuración'!$B$3))</f>
        <v/>
      </c>
      <c r="L108" s="23">
        <f>IF(COUNT(F108:H108)&lt;3,"Incompleto",IF(OR('Configuración'!$B$3="",'Configuración'!$B$4=""),"Configurar criterios",IF(I108&lt;='Configuración'!$B$3,"Sustituir",IF(I108&lt;='Configuración'!$B$3+'Configuración'!$B$4,"Programar revisión","Aceptable"))))</f>
        <v/>
      </c>
      <c r="M108" s="23">
        <f>IF(J108="","",IF('Configuración'!$B$5="","Configurar tolerancia",IF(J108&gt;'Configuración'!$B$5,"Revisar medición","Sin alerta")))</f>
        <v/>
      </c>
      <c r="N108" s="16" t="n"/>
    </row>
    <row r="109" ht="28" customHeight="1">
      <c r="A109" s="16" t="n"/>
      <c r="B109" s="33" t="n"/>
      <c r="C109" s="16" t="n"/>
      <c r="D109" s="18" t="n"/>
      <c r="E109" s="16" t="n"/>
      <c r="F109" s="34" t="n"/>
      <c r="G109" s="34" t="n"/>
      <c r="H109" s="34" t="n"/>
      <c r="I109" s="35">
        <f>IF(COUNT(F109:H109)&lt;3,"",MIN(F109:H109))</f>
        <v/>
      </c>
      <c r="J109" s="35">
        <f>IF(COUNT(F109:H109)&lt;3,"",MAX(F109:H109)-MIN(F109:H109))</f>
        <v/>
      </c>
      <c r="K109" s="35">
        <f>IF(I109="","",IF('Configuración'!$B$3="","",'Configuración'!$B$3))</f>
        <v/>
      </c>
      <c r="L109" s="21">
        <f>IF(COUNT(F109:H109)&lt;3,"Incompleto",IF(OR('Configuración'!$B$3="",'Configuración'!$B$4=""),"Configurar criterios",IF(I109&lt;='Configuración'!$B$3,"Sustituir",IF(I109&lt;='Configuración'!$B$3+'Configuración'!$B$4,"Programar revisión","Aceptable"))))</f>
        <v/>
      </c>
      <c r="M109" s="21">
        <f>IF(J109="","",IF('Configuración'!$B$5="","Configurar tolerancia",IF(J109&gt;'Configuración'!$B$5,"Revisar medición","Sin alerta")))</f>
        <v/>
      </c>
      <c r="N109" s="16" t="n"/>
    </row>
    <row r="110" ht="28" customHeight="1">
      <c r="A110" s="16" t="n"/>
      <c r="B110" s="33" t="n"/>
      <c r="C110" s="16" t="n"/>
      <c r="D110" s="18" t="n"/>
      <c r="E110" s="16" t="n"/>
      <c r="F110" s="34" t="n"/>
      <c r="G110" s="34" t="n"/>
      <c r="H110" s="34" t="n"/>
      <c r="I110" s="36">
        <f>IF(COUNT(F110:H110)&lt;3,"",MIN(F110:H110))</f>
        <v/>
      </c>
      <c r="J110" s="36">
        <f>IF(COUNT(F110:H110)&lt;3,"",MAX(F110:H110)-MIN(F110:H110))</f>
        <v/>
      </c>
      <c r="K110" s="36">
        <f>IF(I110="","",IF('Configuración'!$B$3="","",'Configuración'!$B$3))</f>
        <v/>
      </c>
      <c r="L110" s="23">
        <f>IF(COUNT(F110:H110)&lt;3,"Incompleto",IF(OR('Configuración'!$B$3="",'Configuración'!$B$4=""),"Configurar criterios",IF(I110&lt;='Configuración'!$B$3,"Sustituir",IF(I110&lt;='Configuración'!$B$3+'Configuración'!$B$4,"Programar revisión","Aceptable"))))</f>
        <v/>
      </c>
      <c r="M110" s="23">
        <f>IF(J110="","",IF('Configuración'!$B$5="","Configurar tolerancia",IF(J110&gt;'Configuración'!$B$5,"Revisar medición","Sin alerta")))</f>
        <v/>
      </c>
      <c r="N110" s="16" t="n"/>
    </row>
    <row r="111" ht="28" customHeight="1">
      <c r="A111" s="16" t="n"/>
      <c r="B111" s="33" t="n"/>
      <c r="C111" s="16" t="n"/>
      <c r="D111" s="18" t="n"/>
      <c r="E111" s="16" t="n"/>
      <c r="F111" s="34" t="n"/>
      <c r="G111" s="34" t="n"/>
      <c r="H111" s="34" t="n"/>
      <c r="I111" s="35">
        <f>IF(COUNT(F111:H111)&lt;3,"",MIN(F111:H111))</f>
        <v/>
      </c>
      <c r="J111" s="35">
        <f>IF(COUNT(F111:H111)&lt;3,"",MAX(F111:H111)-MIN(F111:H111))</f>
        <v/>
      </c>
      <c r="K111" s="35">
        <f>IF(I111="","",IF('Configuración'!$B$3="","",'Configuración'!$B$3))</f>
        <v/>
      </c>
      <c r="L111" s="21">
        <f>IF(COUNT(F111:H111)&lt;3,"Incompleto",IF(OR('Configuración'!$B$3="",'Configuración'!$B$4=""),"Configurar criterios",IF(I111&lt;='Configuración'!$B$3,"Sustituir",IF(I111&lt;='Configuración'!$B$3+'Configuración'!$B$4,"Programar revisión","Aceptable"))))</f>
        <v/>
      </c>
      <c r="M111" s="21">
        <f>IF(J111="","",IF('Configuración'!$B$5="","Configurar tolerancia",IF(J111&gt;'Configuración'!$B$5,"Revisar medición","Sin alerta")))</f>
        <v/>
      </c>
      <c r="N111" s="16" t="n"/>
    </row>
    <row r="112" ht="28" customHeight="1">
      <c r="A112" s="16" t="n"/>
      <c r="B112" s="33" t="n"/>
      <c r="C112" s="16" t="n"/>
      <c r="D112" s="18" t="n"/>
      <c r="E112" s="16" t="n"/>
      <c r="F112" s="34" t="n"/>
      <c r="G112" s="34" t="n"/>
      <c r="H112" s="34" t="n"/>
      <c r="I112" s="36">
        <f>IF(COUNT(F112:H112)&lt;3,"",MIN(F112:H112))</f>
        <v/>
      </c>
      <c r="J112" s="36">
        <f>IF(COUNT(F112:H112)&lt;3,"",MAX(F112:H112)-MIN(F112:H112))</f>
        <v/>
      </c>
      <c r="K112" s="36">
        <f>IF(I112="","",IF('Configuración'!$B$3="","",'Configuración'!$B$3))</f>
        <v/>
      </c>
      <c r="L112" s="23">
        <f>IF(COUNT(F112:H112)&lt;3,"Incompleto",IF(OR('Configuración'!$B$3="",'Configuración'!$B$4=""),"Configurar criterios",IF(I112&lt;='Configuración'!$B$3,"Sustituir",IF(I112&lt;='Configuración'!$B$3+'Configuración'!$B$4,"Programar revisión","Aceptable"))))</f>
        <v/>
      </c>
      <c r="M112" s="23">
        <f>IF(J112="","",IF('Configuración'!$B$5="","Configurar tolerancia",IF(J112&gt;'Configuración'!$B$5,"Revisar medición","Sin alerta")))</f>
        <v/>
      </c>
      <c r="N112" s="16" t="n"/>
    </row>
    <row r="113" ht="28" customHeight="1">
      <c r="A113" s="16" t="n"/>
      <c r="B113" s="33" t="n"/>
      <c r="C113" s="16" t="n"/>
      <c r="D113" s="18" t="n"/>
      <c r="E113" s="16" t="n"/>
      <c r="F113" s="34" t="n"/>
      <c r="G113" s="34" t="n"/>
      <c r="H113" s="34" t="n"/>
      <c r="I113" s="35">
        <f>IF(COUNT(F113:H113)&lt;3,"",MIN(F113:H113))</f>
        <v/>
      </c>
      <c r="J113" s="35">
        <f>IF(COUNT(F113:H113)&lt;3,"",MAX(F113:H113)-MIN(F113:H113))</f>
        <v/>
      </c>
      <c r="K113" s="35">
        <f>IF(I113="","",IF('Configuración'!$B$3="","",'Configuración'!$B$3))</f>
        <v/>
      </c>
      <c r="L113" s="21">
        <f>IF(COUNT(F113:H113)&lt;3,"Incompleto",IF(OR('Configuración'!$B$3="",'Configuración'!$B$4=""),"Configurar criterios",IF(I113&lt;='Configuración'!$B$3,"Sustituir",IF(I113&lt;='Configuración'!$B$3+'Configuración'!$B$4,"Programar revisión","Aceptable"))))</f>
        <v/>
      </c>
      <c r="M113" s="21">
        <f>IF(J113="","",IF('Configuración'!$B$5="","Configurar tolerancia",IF(J113&gt;'Configuración'!$B$5,"Revisar medición","Sin alerta")))</f>
        <v/>
      </c>
      <c r="N113" s="16" t="n"/>
    </row>
    <row r="114" ht="28" customHeight="1">
      <c r="A114" s="16" t="n"/>
      <c r="B114" s="33" t="n"/>
      <c r="C114" s="16" t="n"/>
      <c r="D114" s="18" t="n"/>
      <c r="E114" s="16" t="n"/>
      <c r="F114" s="34" t="n"/>
      <c r="G114" s="34" t="n"/>
      <c r="H114" s="34" t="n"/>
      <c r="I114" s="36">
        <f>IF(COUNT(F114:H114)&lt;3,"",MIN(F114:H114))</f>
        <v/>
      </c>
      <c r="J114" s="36">
        <f>IF(COUNT(F114:H114)&lt;3,"",MAX(F114:H114)-MIN(F114:H114))</f>
        <v/>
      </c>
      <c r="K114" s="36">
        <f>IF(I114="","",IF('Configuración'!$B$3="","",'Configuración'!$B$3))</f>
        <v/>
      </c>
      <c r="L114" s="23">
        <f>IF(COUNT(F114:H114)&lt;3,"Incompleto",IF(OR('Configuración'!$B$3="",'Configuración'!$B$4=""),"Configurar criterios",IF(I114&lt;='Configuración'!$B$3,"Sustituir",IF(I114&lt;='Configuración'!$B$3+'Configuración'!$B$4,"Programar revisión","Aceptable"))))</f>
        <v/>
      </c>
      <c r="M114" s="23">
        <f>IF(J114="","",IF('Configuración'!$B$5="","Configurar tolerancia",IF(J114&gt;'Configuración'!$B$5,"Revisar medición","Sin alerta")))</f>
        <v/>
      </c>
      <c r="N114" s="16" t="n"/>
    </row>
    <row r="115" ht="28" customHeight="1">
      <c r="A115" s="16" t="n"/>
      <c r="B115" s="33" t="n"/>
      <c r="C115" s="16" t="n"/>
      <c r="D115" s="18" t="n"/>
      <c r="E115" s="16" t="n"/>
      <c r="F115" s="34" t="n"/>
      <c r="G115" s="34" t="n"/>
      <c r="H115" s="34" t="n"/>
      <c r="I115" s="35">
        <f>IF(COUNT(F115:H115)&lt;3,"",MIN(F115:H115))</f>
        <v/>
      </c>
      <c r="J115" s="35">
        <f>IF(COUNT(F115:H115)&lt;3,"",MAX(F115:H115)-MIN(F115:H115))</f>
        <v/>
      </c>
      <c r="K115" s="35">
        <f>IF(I115="","",IF('Configuración'!$B$3="","",'Configuración'!$B$3))</f>
        <v/>
      </c>
      <c r="L115" s="21">
        <f>IF(COUNT(F115:H115)&lt;3,"Incompleto",IF(OR('Configuración'!$B$3="",'Configuración'!$B$4=""),"Configurar criterios",IF(I115&lt;='Configuración'!$B$3,"Sustituir",IF(I115&lt;='Configuración'!$B$3+'Configuración'!$B$4,"Programar revisión","Aceptable"))))</f>
        <v/>
      </c>
      <c r="M115" s="21">
        <f>IF(J115="","",IF('Configuración'!$B$5="","Configurar tolerancia",IF(J115&gt;'Configuración'!$B$5,"Revisar medición","Sin alerta")))</f>
        <v/>
      </c>
      <c r="N115" s="16" t="n"/>
    </row>
    <row r="116" ht="28" customHeight="1">
      <c r="A116" s="16" t="n"/>
      <c r="B116" s="33" t="n"/>
      <c r="C116" s="16" t="n"/>
      <c r="D116" s="18" t="n"/>
      <c r="E116" s="16" t="n"/>
      <c r="F116" s="34" t="n"/>
      <c r="G116" s="34" t="n"/>
      <c r="H116" s="34" t="n"/>
      <c r="I116" s="36">
        <f>IF(COUNT(F116:H116)&lt;3,"",MIN(F116:H116))</f>
        <v/>
      </c>
      <c r="J116" s="36">
        <f>IF(COUNT(F116:H116)&lt;3,"",MAX(F116:H116)-MIN(F116:H116))</f>
        <v/>
      </c>
      <c r="K116" s="36">
        <f>IF(I116="","",IF('Configuración'!$B$3="","",'Configuración'!$B$3))</f>
        <v/>
      </c>
      <c r="L116" s="23">
        <f>IF(COUNT(F116:H116)&lt;3,"Incompleto",IF(OR('Configuración'!$B$3="",'Configuración'!$B$4=""),"Configurar criterios",IF(I116&lt;='Configuración'!$B$3,"Sustituir",IF(I116&lt;='Configuración'!$B$3+'Configuración'!$B$4,"Programar revisión","Aceptable"))))</f>
        <v/>
      </c>
      <c r="M116" s="23">
        <f>IF(J116="","",IF('Configuración'!$B$5="","Configurar tolerancia",IF(J116&gt;'Configuración'!$B$5,"Revisar medición","Sin alerta")))</f>
        <v/>
      </c>
      <c r="N116" s="16" t="n"/>
    </row>
    <row r="117" ht="28" customHeight="1">
      <c r="A117" s="16" t="n"/>
      <c r="B117" s="33" t="n"/>
      <c r="C117" s="16" t="n"/>
      <c r="D117" s="18" t="n"/>
      <c r="E117" s="16" t="n"/>
      <c r="F117" s="34" t="n"/>
      <c r="G117" s="34" t="n"/>
      <c r="H117" s="34" t="n"/>
      <c r="I117" s="35">
        <f>IF(COUNT(F117:H117)&lt;3,"",MIN(F117:H117))</f>
        <v/>
      </c>
      <c r="J117" s="35">
        <f>IF(COUNT(F117:H117)&lt;3,"",MAX(F117:H117)-MIN(F117:H117))</f>
        <v/>
      </c>
      <c r="K117" s="35">
        <f>IF(I117="","",IF('Configuración'!$B$3="","",'Configuración'!$B$3))</f>
        <v/>
      </c>
      <c r="L117" s="21">
        <f>IF(COUNT(F117:H117)&lt;3,"Incompleto",IF(OR('Configuración'!$B$3="",'Configuración'!$B$4=""),"Configurar criterios",IF(I117&lt;='Configuración'!$B$3,"Sustituir",IF(I117&lt;='Configuración'!$B$3+'Configuración'!$B$4,"Programar revisión","Aceptable"))))</f>
        <v/>
      </c>
      <c r="M117" s="21">
        <f>IF(J117="","",IF('Configuración'!$B$5="","Configurar tolerancia",IF(J117&gt;'Configuración'!$B$5,"Revisar medición","Sin alerta")))</f>
        <v/>
      </c>
      <c r="N117" s="16" t="n"/>
    </row>
    <row r="118" ht="28" customHeight="1">
      <c r="A118" s="16" t="n"/>
      <c r="B118" s="33" t="n"/>
      <c r="C118" s="16" t="n"/>
      <c r="D118" s="18" t="n"/>
      <c r="E118" s="16" t="n"/>
      <c r="F118" s="34" t="n"/>
      <c r="G118" s="34" t="n"/>
      <c r="H118" s="34" t="n"/>
      <c r="I118" s="36">
        <f>IF(COUNT(F118:H118)&lt;3,"",MIN(F118:H118))</f>
        <v/>
      </c>
      <c r="J118" s="36">
        <f>IF(COUNT(F118:H118)&lt;3,"",MAX(F118:H118)-MIN(F118:H118))</f>
        <v/>
      </c>
      <c r="K118" s="36">
        <f>IF(I118="","",IF('Configuración'!$B$3="","",'Configuración'!$B$3))</f>
        <v/>
      </c>
      <c r="L118" s="23">
        <f>IF(COUNT(F118:H118)&lt;3,"Incompleto",IF(OR('Configuración'!$B$3="",'Configuración'!$B$4=""),"Configurar criterios",IF(I118&lt;='Configuración'!$B$3,"Sustituir",IF(I118&lt;='Configuración'!$B$3+'Configuración'!$B$4,"Programar revisión","Aceptable"))))</f>
        <v/>
      </c>
      <c r="M118" s="23">
        <f>IF(J118="","",IF('Configuración'!$B$5="","Configurar tolerancia",IF(J118&gt;'Configuración'!$B$5,"Revisar medición","Sin alerta")))</f>
        <v/>
      </c>
      <c r="N118" s="16" t="n"/>
    </row>
    <row r="119" ht="28" customHeight="1">
      <c r="A119" s="16" t="n"/>
      <c r="B119" s="33" t="n"/>
      <c r="C119" s="16" t="n"/>
      <c r="D119" s="18" t="n"/>
      <c r="E119" s="16" t="n"/>
      <c r="F119" s="34" t="n"/>
      <c r="G119" s="34" t="n"/>
      <c r="H119" s="34" t="n"/>
      <c r="I119" s="35">
        <f>IF(COUNT(F119:H119)&lt;3,"",MIN(F119:H119))</f>
        <v/>
      </c>
      <c r="J119" s="35">
        <f>IF(COUNT(F119:H119)&lt;3,"",MAX(F119:H119)-MIN(F119:H119))</f>
        <v/>
      </c>
      <c r="K119" s="35">
        <f>IF(I119="","",IF('Configuración'!$B$3="","",'Configuración'!$B$3))</f>
        <v/>
      </c>
      <c r="L119" s="21">
        <f>IF(COUNT(F119:H119)&lt;3,"Incompleto",IF(OR('Configuración'!$B$3="",'Configuración'!$B$4=""),"Configurar criterios",IF(I119&lt;='Configuración'!$B$3,"Sustituir",IF(I119&lt;='Configuración'!$B$3+'Configuración'!$B$4,"Programar revisión","Aceptable"))))</f>
        <v/>
      </c>
      <c r="M119" s="21">
        <f>IF(J119="","",IF('Configuración'!$B$5="","Configurar tolerancia",IF(J119&gt;'Configuración'!$B$5,"Revisar medición","Sin alerta")))</f>
        <v/>
      </c>
      <c r="N119" s="16" t="n"/>
    </row>
    <row r="120" ht="28" customHeight="1">
      <c r="A120" s="16" t="n"/>
      <c r="B120" s="33" t="n"/>
      <c r="C120" s="16" t="n"/>
      <c r="D120" s="18" t="n"/>
      <c r="E120" s="16" t="n"/>
      <c r="F120" s="34" t="n"/>
      <c r="G120" s="34" t="n"/>
      <c r="H120" s="34" t="n"/>
      <c r="I120" s="36">
        <f>IF(COUNT(F120:H120)&lt;3,"",MIN(F120:H120))</f>
        <v/>
      </c>
      <c r="J120" s="36">
        <f>IF(COUNT(F120:H120)&lt;3,"",MAX(F120:H120)-MIN(F120:H120))</f>
        <v/>
      </c>
      <c r="K120" s="36">
        <f>IF(I120="","",IF('Configuración'!$B$3="","",'Configuración'!$B$3))</f>
        <v/>
      </c>
      <c r="L120" s="23">
        <f>IF(COUNT(F120:H120)&lt;3,"Incompleto",IF(OR('Configuración'!$B$3="",'Configuración'!$B$4=""),"Configurar criterios",IF(I120&lt;='Configuración'!$B$3,"Sustituir",IF(I120&lt;='Configuración'!$B$3+'Configuración'!$B$4,"Programar revisión","Aceptable"))))</f>
        <v/>
      </c>
      <c r="M120" s="23">
        <f>IF(J120="","",IF('Configuración'!$B$5="","Configurar tolerancia",IF(J120&gt;'Configuración'!$B$5,"Revisar medición","Sin alerta")))</f>
        <v/>
      </c>
      <c r="N120" s="16" t="n"/>
    </row>
    <row r="121" ht="28" customHeight="1">
      <c r="A121" s="16" t="n"/>
      <c r="B121" s="33" t="n"/>
      <c r="C121" s="16" t="n"/>
      <c r="D121" s="18" t="n"/>
      <c r="E121" s="16" t="n"/>
      <c r="F121" s="34" t="n"/>
      <c r="G121" s="34" t="n"/>
      <c r="H121" s="34" t="n"/>
      <c r="I121" s="35">
        <f>IF(COUNT(F121:H121)&lt;3,"",MIN(F121:H121))</f>
        <v/>
      </c>
      <c r="J121" s="35">
        <f>IF(COUNT(F121:H121)&lt;3,"",MAX(F121:H121)-MIN(F121:H121))</f>
        <v/>
      </c>
      <c r="K121" s="35">
        <f>IF(I121="","",IF('Configuración'!$B$3="","",'Configuración'!$B$3))</f>
        <v/>
      </c>
      <c r="L121" s="21">
        <f>IF(COUNT(F121:H121)&lt;3,"Incompleto",IF(OR('Configuración'!$B$3="",'Configuración'!$B$4=""),"Configurar criterios",IF(I121&lt;='Configuración'!$B$3,"Sustituir",IF(I121&lt;='Configuración'!$B$3+'Configuración'!$B$4,"Programar revisión","Aceptable"))))</f>
        <v/>
      </c>
      <c r="M121" s="21">
        <f>IF(J121="","",IF('Configuración'!$B$5="","Configurar tolerancia",IF(J121&gt;'Configuración'!$B$5,"Revisar medición","Sin alerta")))</f>
        <v/>
      </c>
      <c r="N121" s="16" t="n"/>
    </row>
    <row r="122" ht="28" customHeight="1">
      <c r="A122" s="16" t="n"/>
      <c r="B122" s="33" t="n"/>
      <c r="C122" s="16" t="n"/>
      <c r="D122" s="18" t="n"/>
      <c r="E122" s="16" t="n"/>
      <c r="F122" s="34" t="n"/>
      <c r="G122" s="34" t="n"/>
      <c r="H122" s="34" t="n"/>
      <c r="I122" s="36">
        <f>IF(COUNT(F122:H122)&lt;3,"",MIN(F122:H122))</f>
        <v/>
      </c>
      <c r="J122" s="36">
        <f>IF(COUNT(F122:H122)&lt;3,"",MAX(F122:H122)-MIN(F122:H122))</f>
        <v/>
      </c>
      <c r="K122" s="36">
        <f>IF(I122="","",IF('Configuración'!$B$3="","",'Configuración'!$B$3))</f>
        <v/>
      </c>
      <c r="L122" s="23">
        <f>IF(COUNT(F122:H122)&lt;3,"Incompleto",IF(OR('Configuración'!$B$3="",'Configuración'!$B$4=""),"Configurar criterios",IF(I122&lt;='Configuración'!$B$3,"Sustituir",IF(I122&lt;='Configuración'!$B$3+'Configuración'!$B$4,"Programar revisión","Aceptable"))))</f>
        <v/>
      </c>
      <c r="M122" s="23">
        <f>IF(J122="","",IF('Configuración'!$B$5="","Configurar tolerancia",IF(J122&gt;'Configuración'!$B$5,"Revisar medición","Sin alerta")))</f>
        <v/>
      </c>
      <c r="N122" s="16" t="n"/>
    </row>
    <row r="123" ht="28" customHeight="1">
      <c r="A123" s="16" t="n"/>
      <c r="B123" s="33" t="n"/>
      <c r="C123" s="16" t="n"/>
      <c r="D123" s="18" t="n"/>
      <c r="E123" s="16" t="n"/>
      <c r="F123" s="34" t="n"/>
      <c r="G123" s="34" t="n"/>
      <c r="H123" s="34" t="n"/>
      <c r="I123" s="35">
        <f>IF(COUNT(F123:H123)&lt;3,"",MIN(F123:H123))</f>
        <v/>
      </c>
      <c r="J123" s="35">
        <f>IF(COUNT(F123:H123)&lt;3,"",MAX(F123:H123)-MIN(F123:H123))</f>
        <v/>
      </c>
      <c r="K123" s="35">
        <f>IF(I123="","",IF('Configuración'!$B$3="","",'Configuración'!$B$3))</f>
        <v/>
      </c>
      <c r="L123" s="21">
        <f>IF(COUNT(F123:H123)&lt;3,"Incompleto",IF(OR('Configuración'!$B$3="",'Configuración'!$B$4=""),"Configurar criterios",IF(I123&lt;='Configuración'!$B$3,"Sustituir",IF(I123&lt;='Configuración'!$B$3+'Configuración'!$B$4,"Programar revisión","Aceptable"))))</f>
        <v/>
      </c>
      <c r="M123" s="21">
        <f>IF(J123="","",IF('Configuración'!$B$5="","Configurar tolerancia",IF(J123&gt;'Configuración'!$B$5,"Revisar medición","Sin alerta")))</f>
        <v/>
      </c>
      <c r="N123" s="16" t="n"/>
    </row>
    <row r="124" ht="28" customHeight="1">
      <c r="A124" s="16" t="n"/>
      <c r="B124" s="33" t="n"/>
      <c r="C124" s="16" t="n"/>
      <c r="D124" s="18" t="n"/>
      <c r="E124" s="16" t="n"/>
      <c r="F124" s="34" t="n"/>
      <c r="G124" s="34" t="n"/>
      <c r="H124" s="34" t="n"/>
      <c r="I124" s="36">
        <f>IF(COUNT(F124:H124)&lt;3,"",MIN(F124:H124))</f>
        <v/>
      </c>
      <c r="J124" s="36">
        <f>IF(COUNT(F124:H124)&lt;3,"",MAX(F124:H124)-MIN(F124:H124))</f>
        <v/>
      </c>
      <c r="K124" s="36">
        <f>IF(I124="","",IF('Configuración'!$B$3="","",'Configuración'!$B$3))</f>
        <v/>
      </c>
      <c r="L124" s="23">
        <f>IF(COUNT(F124:H124)&lt;3,"Incompleto",IF(OR('Configuración'!$B$3="",'Configuración'!$B$4=""),"Configurar criterios",IF(I124&lt;='Configuración'!$B$3,"Sustituir",IF(I124&lt;='Configuración'!$B$3+'Configuración'!$B$4,"Programar revisión","Aceptable"))))</f>
        <v/>
      </c>
      <c r="M124" s="23">
        <f>IF(J124="","",IF('Configuración'!$B$5="","Configurar tolerancia",IF(J124&gt;'Configuración'!$B$5,"Revisar medición","Sin alerta")))</f>
        <v/>
      </c>
      <c r="N124" s="16" t="n"/>
    </row>
    <row r="125" ht="28" customHeight="1">
      <c r="A125" s="16" t="n"/>
      <c r="B125" s="33" t="n"/>
      <c r="C125" s="16" t="n"/>
      <c r="D125" s="18" t="n"/>
      <c r="E125" s="16" t="n"/>
      <c r="F125" s="34" t="n"/>
      <c r="G125" s="34" t="n"/>
      <c r="H125" s="34" t="n"/>
      <c r="I125" s="35">
        <f>IF(COUNT(F125:H125)&lt;3,"",MIN(F125:H125))</f>
        <v/>
      </c>
      <c r="J125" s="35">
        <f>IF(COUNT(F125:H125)&lt;3,"",MAX(F125:H125)-MIN(F125:H125))</f>
        <v/>
      </c>
      <c r="K125" s="35">
        <f>IF(I125="","",IF('Configuración'!$B$3="","",'Configuración'!$B$3))</f>
        <v/>
      </c>
      <c r="L125" s="21">
        <f>IF(COUNT(F125:H125)&lt;3,"Incompleto",IF(OR('Configuración'!$B$3="",'Configuración'!$B$4=""),"Configurar criterios",IF(I125&lt;='Configuración'!$B$3,"Sustituir",IF(I125&lt;='Configuración'!$B$3+'Configuración'!$B$4,"Programar revisión","Aceptable"))))</f>
        <v/>
      </c>
      <c r="M125" s="21">
        <f>IF(J125="","",IF('Configuración'!$B$5="","Configurar tolerancia",IF(J125&gt;'Configuración'!$B$5,"Revisar medición","Sin alerta")))</f>
        <v/>
      </c>
      <c r="N125" s="16" t="n"/>
    </row>
    <row r="126" ht="28" customHeight="1">
      <c r="A126" s="16" t="n"/>
      <c r="B126" s="33" t="n"/>
      <c r="C126" s="16" t="n"/>
      <c r="D126" s="18" t="n"/>
      <c r="E126" s="16" t="n"/>
      <c r="F126" s="34" t="n"/>
      <c r="G126" s="34" t="n"/>
      <c r="H126" s="34" t="n"/>
      <c r="I126" s="36">
        <f>IF(COUNT(F126:H126)&lt;3,"",MIN(F126:H126))</f>
        <v/>
      </c>
      <c r="J126" s="36">
        <f>IF(COUNT(F126:H126)&lt;3,"",MAX(F126:H126)-MIN(F126:H126))</f>
        <v/>
      </c>
      <c r="K126" s="36">
        <f>IF(I126="","",IF('Configuración'!$B$3="","",'Configuración'!$B$3))</f>
        <v/>
      </c>
      <c r="L126" s="23">
        <f>IF(COUNT(F126:H126)&lt;3,"Incompleto",IF(OR('Configuración'!$B$3="",'Configuración'!$B$4=""),"Configurar criterios",IF(I126&lt;='Configuración'!$B$3,"Sustituir",IF(I126&lt;='Configuración'!$B$3+'Configuración'!$B$4,"Programar revisión","Aceptable"))))</f>
        <v/>
      </c>
      <c r="M126" s="23">
        <f>IF(J126="","",IF('Configuración'!$B$5="","Configurar tolerancia",IF(J126&gt;'Configuración'!$B$5,"Revisar medición","Sin alerta")))</f>
        <v/>
      </c>
      <c r="N126" s="16" t="n"/>
    </row>
    <row r="127" ht="28" customHeight="1">
      <c r="A127" s="16" t="n"/>
      <c r="B127" s="33" t="n"/>
      <c r="C127" s="16" t="n"/>
      <c r="D127" s="18" t="n"/>
      <c r="E127" s="16" t="n"/>
      <c r="F127" s="34" t="n"/>
      <c r="G127" s="34" t="n"/>
      <c r="H127" s="34" t="n"/>
      <c r="I127" s="35">
        <f>IF(COUNT(F127:H127)&lt;3,"",MIN(F127:H127))</f>
        <v/>
      </c>
      <c r="J127" s="35">
        <f>IF(COUNT(F127:H127)&lt;3,"",MAX(F127:H127)-MIN(F127:H127))</f>
        <v/>
      </c>
      <c r="K127" s="35">
        <f>IF(I127="","",IF('Configuración'!$B$3="","",'Configuración'!$B$3))</f>
        <v/>
      </c>
      <c r="L127" s="21">
        <f>IF(COUNT(F127:H127)&lt;3,"Incompleto",IF(OR('Configuración'!$B$3="",'Configuración'!$B$4=""),"Configurar criterios",IF(I127&lt;='Configuración'!$B$3,"Sustituir",IF(I127&lt;='Configuración'!$B$3+'Configuración'!$B$4,"Programar revisión","Aceptable"))))</f>
        <v/>
      </c>
      <c r="M127" s="21">
        <f>IF(J127="","",IF('Configuración'!$B$5="","Configurar tolerancia",IF(J127&gt;'Configuración'!$B$5,"Revisar medición","Sin alerta")))</f>
        <v/>
      </c>
      <c r="N127" s="16" t="n"/>
    </row>
    <row r="128" ht="28" customHeight="1">
      <c r="A128" s="16" t="n"/>
      <c r="B128" s="33" t="n"/>
      <c r="C128" s="16" t="n"/>
      <c r="D128" s="18" t="n"/>
      <c r="E128" s="16" t="n"/>
      <c r="F128" s="34" t="n"/>
      <c r="G128" s="34" t="n"/>
      <c r="H128" s="34" t="n"/>
      <c r="I128" s="36">
        <f>IF(COUNT(F128:H128)&lt;3,"",MIN(F128:H128))</f>
        <v/>
      </c>
      <c r="J128" s="36">
        <f>IF(COUNT(F128:H128)&lt;3,"",MAX(F128:H128)-MIN(F128:H128))</f>
        <v/>
      </c>
      <c r="K128" s="36">
        <f>IF(I128="","",IF('Configuración'!$B$3="","",'Configuración'!$B$3))</f>
        <v/>
      </c>
      <c r="L128" s="23">
        <f>IF(COUNT(F128:H128)&lt;3,"Incompleto",IF(OR('Configuración'!$B$3="",'Configuración'!$B$4=""),"Configurar criterios",IF(I128&lt;='Configuración'!$B$3,"Sustituir",IF(I128&lt;='Configuración'!$B$3+'Configuración'!$B$4,"Programar revisión","Aceptable"))))</f>
        <v/>
      </c>
      <c r="M128" s="23">
        <f>IF(J128="","",IF('Configuración'!$B$5="","Configurar tolerancia",IF(J128&gt;'Configuración'!$B$5,"Revisar medición","Sin alerta")))</f>
        <v/>
      </c>
      <c r="N128" s="16" t="n"/>
    </row>
    <row r="129" ht="28" customHeight="1">
      <c r="A129" s="16" t="n"/>
      <c r="B129" s="33" t="n"/>
      <c r="C129" s="16" t="n"/>
      <c r="D129" s="18" t="n"/>
      <c r="E129" s="16" t="n"/>
      <c r="F129" s="34" t="n"/>
      <c r="G129" s="34" t="n"/>
      <c r="H129" s="34" t="n"/>
      <c r="I129" s="35">
        <f>IF(COUNT(F129:H129)&lt;3,"",MIN(F129:H129))</f>
        <v/>
      </c>
      <c r="J129" s="35">
        <f>IF(COUNT(F129:H129)&lt;3,"",MAX(F129:H129)-MIN(F129:H129))</f>
        <v/>
      </c>
      <c r="K129" s="35">
        <f>IF(I129="","",IF('Configuración'!$B$3="","",'Configuración'!$B$3))</f>
        <v/>
      </c>
      <c r="L129" s="21">
        <f>IF(COUNT(F129:H129)&lt;3,"Incompleto",IF(OR('Configuración'!$B$3="",'Configuración'!$B$4=""),"Configurar criterios",IF(I129&lt;='Configuración'!$B$3,"Sustituir",IF(I129&lt;='Configuración'!$B$3+'Configuración'!$B$4,"Programar revisión","Aceptable"))))</f>
        <v/>
      </c>
      <c r="M129" s="21">
        <f>IF(J129="","",IF('Configuración'!$B$5="","Configurar tolerancia",IF(J129&gt;'Configuración'!$B$5,"Revisar medición","Sin alerta")))</f>
        <v/>
      </c>
      <c r="N129" s="16" t="n"/>
    </row>
    <row r="130" ht="28" customHeight="1">
      <c r="A130" s="16" t="n"/>
      <c r="B130" s="33" t="n"/>
      <c r="C130" s="16" t="n"/>
      <c r="D130" s="18" t="n"/>
      <c r="E130" s="16" t="n"/>
      <c r="F130" s="34" t="n"/>
      <c r="G130" s="34" t="n"/>
      <c r="H130" s="34" t="n"/>
      <c r="I130" s="36">
        <f>IF(COUNT(F130:H130)&lt;3,"",MIN(F130:H130))</f>
        <v/>
      </c>
      <c r="J130" s="36">
        <f>IF(COUNT(F130:H130)&lt;3,"",MAX(F130:H130)-MIN(F130:H130))</f>
        <v/>
      </c>
      <c r="K130" s="36">
        <f>IF(I130="","",IF('Configuración'!$B$3="","",'Configuración'!$B$3))</f>
        <v/>
      </c>
      <c r="L130" s="23">
        <f>IF(COUNT(F130:H130)&lt;3,"Incompleto",IF(OR('Configuración'!$B$3="",'Configuración'!$B$4=""),"Configurar criterios",IF(I130&lt;='Configuración'!$B$3,"Sustituir",IF(I130&lt;='Configuración'!$B$3+'Configuración'!$B$4,"Programar revisión","Aceptable"))))</f>
        <v/>
      </c>
      <c r="M130" s="23">
        <f>IF(J130="","",IF('Configuración'!$B$5="","Configurar tolerancia",IF(J130&gt;'Configuración'!$B$5,"Revisar medición","Sin alerta")))</f>
        <v/>
      </c>
      <c r="N130" s="16" t="n"/>
    </row>
    <row r="131" ht="28" customHeight="1">
      <c r="A131" s="16" t="n"/>
      <c r="B131" s="33" t="n"/>
      <c r="C131" s="16" t="n"/>
      <c r="D131" s="18" t="n"/>
      <c r="E131" s="16" t="n"/>
      <c r="F131" s="34" t="n"/>
      <c r="G131" s="34" t="n"/>
      <c r="H131" s="34" t="n"/>
      <c r="I131" s="35">
        <f>IF(COUNT(F131:H131)&lt;3,"",MIN(F131:H131))</f>
        <v/>
      </c>
      <c r="J131" s="35">
        <f>IF(COUNT(F131:H131)&lt;3,"",MAX(F131:H131)-MIN(F131:H131))</f>
        <v/>
      </c>
      <c r="K131" s="35">
        <f>IF(I131="","",IF('Configuración'!$B$3="","",'Configuración'!$B$3))</f>
        <v/>
      </c>
      <c r="L131" s="21">
        <f>IF(COUNT(F131:H131)&lt;3,"Incompleto",IF(OR('Configuración'!$B$3="",'Configuración'!$B$4=""),"Configurar criterios",IF(I131&lt;='Configuración'!$B$3,"Sustituir",IF(I131&lt;='Configuración'!$B$3+'Configuración'!$B$4,"Programar revisión","Aceptable"))))</f>
        <v/>
      </c>
      <c r="M131" s="21">
        <f>IF(J131="","",IF('Configuración'!$B$5="","Configurar tolerancia",IF(J131&gt;'Configuración'!$B$5,"Revisar medición","Sin alerta")))</f>
        <v/>
      </c>
      <c r="N131" s="16" t="n"/>
    </row>
    <row r="132" ht="28" customHeight="1">
      <c r="A132" s="16" t="n"/>
      <c r="B132" s="33" t="n"/>
      <c r="C132" s="16" t="n"/>
      <c r="D132" s="18" t="n"/>
      <c r="E132" s="16" t="n"/>
      <c r="F132" s="34" t="n"/>
      <c r="G132" s="34" t="n"/>
      <c r="H132" s="34" t="n"/>
      <c r="I132" s="36">
        <f>IF(COUNT(F132:H132)&lt;3,"",MIN(F132:H132))</f>
        <v/>
      </c>
      <c r="J132" s="36">
        <f>IF(COUNT(F132:H132)&lt;3,"",MAX(F132:H132)-MIN(F132:H132))</f>
        <v/>
      </c>
      <c r="K132" s="36">
        <f>IF(I132="","",IF('Configuración'!$B$3="","",'Configuración'!$B$3))</f>
        <v/>
      </c>
      <c r="L132" s="23">
        <f>IF(COUNT(F132:H132)&lt;3,"Incompleto",IF(OR('Configuración'!$B$3="",'Configuración'!$B$4=""),"Configurar criterios",IF(I132&lt;='Configuración'!$B$3,"Sustituir",IF(I132&lt;='Configuración'!$B$3+'Configuración'!$B$4,"Programar revisión","Aceptable"))))</f>
        <v/>
      </c>
      <c r="M132" s="23">
        <f>IF(J132="","",IF('Configuración'!$B$5="","Configurar tolerancia",IF(J132&gt;'Configuración'!$B$5,"Revisar medición","Sin alerta")))</f>
        <v/>
      </c>
      <c r="N132" s="16" t="n"/>
    </row>
    <row r="133" ht="28" customHeight="1">
      <c r="A133" s="16" t="n"/>
      <c r="B133" s="33" t="n"/>
      <c r="C133" s="16" t="n"/>
      <c r="D133" s="18" t="n"/>
      <c r="E133" s="16" t="n"/>
      <c r="F133" s="34" t="n"/>
      <c r="G133" s="34" t="n"/>
      <c r="H133" s="34" t="n"/>
      <c r="I133" s="35">
        <f>IF(COUNT(F133:H133)&lt;3,"",MIN(F133:H133))</f>
        <v/>
      </c>
      <c r="J133" s="35">
        <f>IF(COUNT(F133:H133)&lt;3,"",MAX(F133:H133)-MIN(F133:H133))</f>
        <v/>
      </c>
      <c r="K133" s="35">
        <f>IF(I133="","",IF('Configuración'!$B$3="","",'Configuración'!$B$3))</f>
        <v/>
      </c>
      <c r="L133" s="21">
        <f>IF(COUNT(F133:H133)&lt;3,"Incompleto",IF(OR('Configuración'!$B$3="",'Configuración'!$B$4=""),"Configurar criterios",IF(I133&lt;='Configuración'!$B$3,"Sustituir",IF(I133&lt;='Configuración'!$B$3+'Configuración'!$B$4,"Programar revisión","Aceptable"))))</f>
        <v/>
      </c>
      <c r="M133" s="21">
        <f>IF(J133="","",IF('Configuración'!$B$5="","Configurar tolerancia",IF(J133&gt;'Configuración'!$B$5,"Revisar medición","Sin alerta")))</f>
        <v/>
      </c>
      <c r="N133" s="16" t="n"/>
    </row>
    <row r="134" ht="28" customHeight="1">
      <c r="A134" s="16" t="n"/>
      <c r="B134" s="33" t="n"/>
      <c r="C134" s="16" t="n"/>
      <c r="D134" s="18" t="n"/>
      <c r="E134" s="16" t="n"/>
      <c r="F134" s="34" t="n"/>
      <c r="G134" s="34" t="n"/>
      <c r="H134" s="34" t="n"/>
      <c r="I134" s="36">
        <f>IF(COUNT(F134:H134)&lt;3,"",MIN(F134:H134))</f>
        <v/>
      </c>
      <c r="J134" s="36">
        <f>IF(COUNT(F134:H134)&lt;3,"",MAX(F134:H134)-MIN(F134:H134))</f>
        <v/>
      </c>
      <c r="K134" s="36">
        <f>IF(I134="","",IF('Configuración'!$B$3="","",'Configuración'!$B$3))</f>
        <v/>
      </c>
      <c r="L134" s="23">
        <f>IF(COUNT(F134:H134)&lt;3,"Incompleto",IF(OR('Configuración'!$B$3="",'Configuración'!$B$4=""),"Configurar criterios",IF(I134&lt;='Configuración'!$B$3,"Sustituir",IF(I134&lt;='Configuración'!$B$3+'Configuración'!$B$4,"Programar revisión","Aceptable"))))</f>
        <v/>
      </c>
      <c r="M134" s="23">
        <f>IF(J134="","",IF('Configuración'!$B$5="","Configurar tolerancia",IF(J134&gt;'Configuración'!$B$5,"Revisar medición","Sin alerta")))</f>
        <v/>
      </c>
      <c r="N134" s="16" t="n"/>
    </row>
    <row r="135" ht="28" customHeight="1">
      <c r="A135" s="16" t="n"/>
      <c r="B135" s="33" t="n"/>
      <c r="C135" s="16" t="n"/>
      <c r="D135" s="18" t="n"/>
      <c r="E135" s="16" t="n"/>
      <c r="F135" s="34" t="n"/>
      <c r="G135" s="34" t="n"/>
      <c r="H135" s="34" t="n"/>
      <c r="I135" s="35">
        <f>IF(COUNT(F135:H135)&lt;3,"",MIN(F135:H135))</f>
        <v/>
      </c>
      <c r="J135" s="35">
        <f>IF(COUNT(F135:H135)&lt;3,"",MAX(F135:H135)-MIN(F135:H135))</f>
        <v/>
      </c>
      <c r="K135" s="35">
        <f>IF(I135="","",IF('Configuración'!$B$3="","",'Configuración'!$B$3))</f>
        <v/>
      </c>
      <c r="L135" s="21">
        <f>IF(COUNT(F135:H135)&lt;3,"Incompleto",IF(OR('Configuración'!$B$3="",'Configuración'!$B$4=""),"Configurar criterios",IF(I135&lt;='Configuración'!$B$3,"Sustituir",IF(I135&lt;='Configuración'!$B$3+'Configuración'!$B$4,"Programar revisión","Aceptable"))))</f>
        <v/>
      </c>
      <c r="M135" s="21">
        <f>IF(J135="","",IF('Configuración'!$B$5="","Configurar tolerancia",IF(J135&gt;'Configuración'!$B$5,"Revisar medición","Sin alerta")))</f>
        <v/>
      </c>
      <c r="N135" s="16" t="n"/>
    </row>
    <row r="136" ht="28" customHeight="1">
      <c r="A136" s="16" t="n"/>
      <c r="B136" s="33" t="n"/>
      <c r="C136" s="16" t="n"/>
      <c r="D136" s="18" t="n"/>
      <c r="E136" s="16" t="n"/>
      <c r="F136" s="34" t="n"/>
      <c r="G136" s="34" t="n"/>
      <c r="H136" s="34" t="n"/>
      <c r="I136" s="36">
        <f>IF(COUNT(F136:H136)&lt;3,"",MIN(F136:H136))</f>
        <v/>
      </c>
      <c r="J136" s="36">
        <f>IF(COUNT(F136:H136)&lt;3,"",MAX(F136:H136)-MIN(F136:H136))</f>
        <v/>
      </c>
      <c r="K136" s="36">
        <f>IF(I136="","",IF('Configuración'!$B$3="","",'Configuración'!$B$3))</f>
        <v/>
      </c>
      <c r="L136" s="23">
        <f>IF(COUNT(F136:H136)&lt;3,"Incompleto",IF(OR('Configuración'!$B$3="",'Configuración'!$B$4=""),"Configurar criterios",IF(I136&lt;='Configuración'!$B$3,"Sustituir",IF(I136&lt;='Configuración'!$B$3+'Configuración'!$B$4,"Programar revisión","Aceptable"))))</f>
        <v/>
      </c>
      <c r="M136" s="23">
        <f>IF(J136="","",IF('Configuración'!$B$5="","Configurar tolerancia",IF(J136&gt;'Configuración'!$B$5,"Revisar medición","Sin alerta")))</f>
        <v/>
      </c>
      <c r="N136" s="16" t="n"/>
    </row>
    <row r="137" ht="28" customHeight="1">
      <c r="A137" s="16" t="n"/>
      <c r="B137" s="33" t="n"/>
      <c r="C137" s="16" t="n"/>
      <c r="D137" s="18" t="n"/>
      <c r="E137" s="16" t="n"/>
      <c r="F137" s="34" t="n"/>
      <c r="G137" s="34" t="n"/>
      <c r="H137" s="34" t="n"/>
      <c r="I137" s="35">
        <f>IF(COUNT(F137:H137)&lt;3,"",MIN(F137:H137))</f>
        <v/>
      </c>
      <c r="J137" s="35">
        <f>IF(COUNT(F137:H137)&lt;3,"",MAX(F137:H137)-MIN(F137:H137))</f>
        <v/>
      </c>
      <c r="K137" s="35">
        <f>IF(I137="","",IF('Configuración'!$B$3="","",'Configuración'!$B$3))</f>
        <v/>
      </c>
      <c r="L137" s="21">
        <f>IF(COUNT(F137:H137)&lt;3,"Incompleto",IF(OR('Configuración'!$B$3="",'Configuración'!$B$4=""),"Configurar criterios",IF(I137&lt;='Configuración'!$B$3,"Sustituir",IF(I137&lt;='Configuración'!$B$3+'Configuración'!$B$4,"Programar revisión","Aceptable"))))</f>
        <v/>
      </c>
      <c r="M137" s="21">
        <f>IF(J137="","",IF('Configuración'!$B$5="","Configurar tolerancia",IF(J137&gt;'Configuración'!$B$5,"Revisar medición","Sin alerta")))</f>
        <v/>
      </c>
      <c r="N137" s="16" t="n"/>
    </row>
    <row r="138" ht="28" customHeight="1">
      <c r="A138" s="16" t="n"/>
      <c r="B138" s="33" t="n"/>
      <c r="C138" s="16" t="n"/>
      <c r="D138" s="18" t="n"/>
      <c r="E138" s="16" t="n"/>
      <c r="F138" s="34" t="n"/>
      <c r="G138" s="34" t="n"/>
      <c r="H138" s="34" t="n"/>
      <c r="I138" s="36">
        <f>IF(COUNT(F138:H138)&lt;3,"",MIN(F138:H138))</f>
        <v/>
      </c>
      <c r="J138" s="36">
        <f>IF(COUNT(F138:H138)&lt;3,"",MAX(F138:H138)-MIN(F138:H138))</f>
        <v/>
      </c>
      <c r="K138" s="36">
        <f>IF(I138="","",IF('Configuración'!$B$3="","",'Configuración'!$B$3))</f>
        <v/>
      </c>
      <c r="L138" s="23">
        <f>IF(COUNT(F138:H138)&lt;3,"Incompleto",IF(OR('Configuración'!$B$3="",'Configuración'!$B$4=""),"Configurar criterios",IF(I138&lt;='Configuración'!$B$3,"Sustituir",IF(I138&lt;='Configuración'!$B$3+'Configuración'!$B$4,"Programar revisión","Aceptable"))))</f>
        <v/>
      </c>
      <c r="M138" s="23">
        <f>IF(J138="","",IF('Configuración'!$B$5="","Configurar tolerancia",IF(J138&gt;'Configuración'!$B$5,"Revisar medición","Sin alerta")))</f>
        <v/>
      </c>
      <c r="N138" s="16" t="n"/>
    </row>
    <row r="139" ht="28" customHeight="1">
      <c r="A139" s="16" t="n"/>
      <c r="B139" s="33" t="n"/>
      <c r="C139" s="16" t="n"/>
      <c r="D139" s="18" t="n"/>
      <c r="E139" s="16" t="n"/>
      <c r="F139" s="34" t="n"/>
      <c r="G139" s="34" t="n"/>
      <c r="H139" s="34" t="n"/>
      <c r="I139" s="35">
        <f>IF(COUNT(F139:H139)&lt;3,"",MIN(F139:H139))</f>
        <v/>
      </c>
      <c r="J139" s="35">
        <f>IF(COUNT(F139:H139)&lt;3,"",MAX(F139:H139)-MIN(F139:H139))</f>
        <v/>
      </c>
      <c r="K139" s="35">
        <f>IF(I139="","",IF('Configuración'!$B$3="","",'Configuración'!$B$3))</f>
        <v/>
      </c>
      <c r="L139" s="21">
        <f>IF(COUNT(F139:H139)&lt;3,"Incompleto",IF(OR('Configuración'!$B$3="",'Configuración'!$B$4=""),"Configurar criterios",IF(I139&lt;='Configuración'!$B$3,"Sustituir",IF(I139&lt;='Configuración'!$B$3+'Configuración'!$B$4,"Programar revisión","Aceptable"))))</f>
        <v/>
      </c>
      <c r="M139" s="21">
        <f>IF(J139="","",IF('Configuración'!$B$5="","Configurar tolerancia",IF(J139&gt;'Configuración'!$B$5,"Revisar medición","Sin alerta")))</f>
        <v/>
      </c>
      <c r="N139" s="16" t="n"/>
    </row>
    <row r="140" ht="28" customHeight="1">
      <c r="A140" s="16" t="n"/>
      <c r="B140" s="33" t="n"/>
      <c r="C140" s="16" t="n"/>
      <c r="D140" s="18" t="n"/>
      <c r="E140" s="16" t="n"/>
      <c r="F140" s="34" t="n"/>
      <c r="G140" s="34" t="n"/>
      <c r="H140" s="34" t="n"/>
      <c r="I140" s="36">
        <f>IF(COUNT(F140:H140)&lt;3,"",MIN(F140:H140))</f>
        <v/>
      </c>
      <c r="J140" s="36">
        <f>IF(COUNT(F140:H140)&lt;3,"",MAX(F140:H140)-MIN(F140:H140))</f>
        <v/>
      </c>
      <c r="K140" s="36">
        <f>IF(I140="","",IF('Configuración'!$B$3="","",'Configuración'!$B$3))</f>
        <v/>
      </c>
      <c r="L140" s="23">
        <f>IF(COUNT(F140:H140)&lt;3,"Incompleto",IF(OR('Configuración'!$B$3="",'Configuración'!$B$4=""),"Configurar criterios",IF(I140&lt;='Configuración'!$B$3,"Sustituir",IF(I140&lt;='Configuración'!$B$3+'Configuración'!$B$4,"Programar revisión","Aceptable"))))</f>
        <v/>
      </c>
      <c r="M140" s="23">
        <f>IF(J140="","",IF('Configuración'!$B$5="","Configurar tolerancia",IF(J140&gt;'Configuración'!$B$5,"Revisar medición","Sin alerta")))</f>
        <v/>
      </c>
      <c r="N140" s="16" t="n"/>
    </row>
    <row r="141" ht="28" customHeight="1">
      <c r="A141" s="16" t="n"/>
      <c r="B141" s="33" t="n"/>
      <c r="C141" s="16" t="n"/>
      <c r="D141" s="18" t="n"/>
      <c r="E141" s="16" t="n"/>
      <c r="F141" s="34" t="n"/>
      <c r="G141" s="34" t="n"/>
      <c r="H141" s="34" t="n"/>
      <c r="I141" s="35">
        <f>IF(COUNT(F141:H141)&lt;3,"",MIN(F141:H141))</f>
        <v/>
      </c>
      <c r="J141" s="35">
        <f>IF(COUNT(F141:H141)&lt;3,"",MAX(F141:H141)-MIN(F141:H141))</f>
        <v/>
      </c>
      <c r="K141" s="35">
        <f>IF(I141="","",IF('Configuración'!$B$3="","",'Configuración'!$B$3))</f>
        <v/>
      </c>
      <c r="L141" s="21">
        <f>IF(COUNT(F141:H141)&lt;3,"Incompleto",IF(OR('Configuración'!$B$3="",'Configuración'!$B$4=""),"Configurar criterios",IF(I141&lt;='Configuración'!$B$3,"Sustituir",IF(I141&lt;='Configuración'!$B$3+'Configuración'!$B$4,"Programar revisión","Aceptable"))))</f>
        <v/>
      </c>
      <c r="M141" s="21">
        <f>IF(J141="","",IF('Configuración'!$B$5="","Configurar tolerancia",IF(J141&gt;'Configuración'!$B$5,"Revisar medición","Sin alerta")))</f>
        <v/>
      </c>
      <c r="N141" s="16" t="n"/>
    </row>
    <row r="142" ht="28" customHeight="1">
      <c r="A142" s="16" t="n"/>
      <c r="B142" s="33" t="n"/>
      <c r="C142" s="16" t="n"/>
      <c r="D142" s="18" t="n"/>
      <c r="E142" s="16" t="n"/>
      <c r="F142" s="34" t="n"/>
      <c r="G142" s="34" t="n"/>
      <c r="H142" s="34" t="n"/>
      <c r="I142" s="36">
        <f>IF(COUNT(F142:H142)&lt;3,"",MIN(F142:H142))</f>
        <v/>
      </c>
      <c r="J142" s="36">
        <f>IF(COUNT(F142:H142)&lt;3,"",MAX(F142:H142)-MIN(F142:H142))</f>
        <v/>
      </c>
      <c r="K142" s="36">
        <f>IF(I142="","",IF('Configuración'!$B$3="","",'Configuración'!$B$3))</f>
        <v/>
      </c>
      <c r="L142" s="23">
        <f>IF(COUNT(F142:H142)&lt;3,"Incompleto",IF(OR('Configuración'!$B$3="",'Configuración'!$B$4=""),"Configurar criterios",IF(I142&lt;='Configuración'!$B$3,"Sustituir",IF(I142&lt;='Configuración'!$B$3+'Configuración'!$B$4,"Programar revisión","Aceptable"))))</f>
        <v/>
      </c>
      <c r="M142" s="23">
        <f>IF(J142="","",IF('Configuración'!$B$5="","Configurar tolerancia",IF(J142&gt;'Configuración'!$B$5,"Revisar medición","Sin alerta")))</f>
        <v/>
      </c>
      <c r="N142" s="16" t="n"/>
    </row>
    <row r="143" ht="28" customHeight="1">
      <c r="A143" s="16" t="n"/>
      <c r="B143" s="33" t="n"/>
      <c r="C143" s="16" t="n"/>
      <c r="D143" s="18" t="n"/>
      <c r="E143" s="16" t="n"/>
      <c r="F143" s="34" t="n"/>
      <c r="G143" s="34" t="n"/>
      <c r="H143" s="34" t="n"/>
      <c r="I143" s="35">
        <f>IF(COUNT(F143:H143)&lt;3,"",MIN(F143:H143))</f>
        <v/>
      </c>
      <c r="J143" s="35">
        <f>IF(COUNT(F143:H143)&lt;3,"",MAX(F143:H143)-MIN(F143:H143))</f>
        <v/>
      </c>
      <c r="K143" s="35">
        <f>IF(I143="","",IF('Configuración'!$B$3="","",'Configuración'!$B$3))</f>
        <v/>
      </c>
      <c r="L143" s="21">
        <f>IF(COUNT(F143:H143)&lt;3,"Incompleto",IF(OR('Configuración'!$B$3="",'Configuración'!$B$4=""),"Configurar criterios",IF(I143&lt;='Configuración'!$B$3,"Sustituir",IF(I143&lt;='Configuración'!$B$3+'Configuración'!$B$4,"Programar revisión","Aceptable"))))</f>
        <v/>
      </c>
      <c r="M143" s="21">
        <f>IF(J143="","",IF('Configuración'!$B$5="","Configurar tolerancia",IF(J143&gt;'Configuración'!$B$5,"Revisar medición","Sin alerta")))</f>
        <v/>
      </c>
      <c r="N143" s="16" t="n"/>
    </row>
    <row r="144" ht="28" customHeight="1">
      <c r="A144" s="16" t="n"/>
      <c r="B144" s="33" t="n"/>
      <c r="C144" s="16" t="n"/>
      <c r="D144" s="18" t="n"/>
      <c r="E144" s="16" t="n"/>
      <c r="F144" s="34" t="n"/>
      <c r="G144" s="34" t="n"/>
      <c r="H144" s="34" t="n"/>
      <c r="I144" s="36">
        <f>IF(COUNT(F144:H144)&lt;3,"",MIN(F144:H144))</f>
        <v/>
      </c>
      <c r="J144" s="36">
        <f>IF(COUNT(F144:H144)&lt;3,"",MAX(F144:H144)-MIN(F144:H144))</f>
        <v/>
      </c>
      <c r="K144" s="36">
        <f>IF(I144="","",IF('Configuración'!$B$3="","",'Configuración'!$B$3))</f>
        <v/>
      </c>
      <c r="L144" s="23">
        <f>IF(COUNT(F144:H144)&lt;3,"Incompleto",IF(OR('Configuración'!$B$3="",'Configuración'!$B$4=""),"Configurar criterios",IF(I144&lt;='Configuración'!$B$3,"Sustituir",IF(I144&lt;='Configuración'!$B$3+'Configuración'!$B$4,"Programar revisión","Aceptable"))))</f>
        <v/>
      </c>
      <c r="M144" s="23">
        <f>IF(J144="","",IF('Configuración'!$B$5="","Configurar tolerancia",IF(J144&gt;'Configuración'!$B$5,"Revisar medición","Sin alerta")))</f>
        <v/>
      </c>
      <c r="N144" s="16" t="n"/>
    </row>
    <row r="145" ht="28" customHeight="1">
      <c r="A145" s="16" t="n"/>
      <c r="B145" s="33" t="n"/>
      <c r="C145" s="16" t="n"/>
      <c r="D145" s="18" t="n"/>
      <c r="E145" s="16" t="n"/>
      <c r="F145" s="34" t="n"/>
      <c r="G145" s="34" t="n"/>
      <c r="H145" s="34" t="n"/>
      <c r="I145" s="35">
        <f>IF(COUNT(F145:H145)&lt;3,"",MIN(F145:H145))</f>
        <v/>
      </c>
      <c r="J145" s="35">
        <f>IF(COUNT(F145:H145)&lt;3,"",MAX(F145:H145)-MIN(F145:H145))</f>
        <v/>
      </c>
      <c r="K145" s="35">
        <f>IF(I145="","",IF('Configuración'!$B$3="","",'Configuración'!$B$3))</f>
        <v/>
      </c>
      <c r="L145" s="21">
        <f>IF(COUNT(F145:H145)&lt;3,"Incompleto",IF(OR('Configuración'!$B$3="",'Configuración'!$B$4=""),"Configurar criterios",IF(I145&lt;='Configuración'!$B$3,"Sustituir",IF(I145&lt;='Configuración'!$B$3+'Configuración'!$B$4,"Programar revisión","Aceptable"))))</f>
        <v/>
      </c>
      <c r="M145" s="21">
        <f>IF(J145="","",IF('Configuración'!$B$5="","Configurar tolerancia",IF(J145&gt;'Configuración'!$B$5,"Revisar medición","Sin alerta")))</f>
        <v/>
      </c>
      <c r="N145" s="16" t="n"/>
    </row>
    <row r="146" ht="28" customHeight="1">
      <c r="A146" s="16" t="n"/>
      <c r="B146" s="33" t="n"/>
      <c r="C146" s="16" t="n"/>
      <c r="D146" s="18" t="n"/>
      <c r="E146" s="16" t="n"/>
      <c r="F146" s="34" t="n"/>
      <c r="G146" s="34" t="n"/>
      <c r="H146" s="34" t="n"/>
      <c r="I146" s="36">
        <f>IF(COUNT(F146:H146)&lt;3,"",MIN(F146:H146))</f>
        <v/>
      </c>
      <c r="J146" s="36">
        <f>IF(COUNT(F146:H146)&lt;3,"",MAX(F146:H146)-MIN(F146:H146))</f>
        <v/>
      </c>
      <c r="K146" s="36">
        <f>IF(I146="","",IF('Configuración'!$B$3="","",'Configuración'!$B$3))</f>
        <v/>
      </c>
      <c r="L146" s="23">
        <f>IF(COUNT(F146:H146)&lt;3,"Incompleto",IF(OR('Configuración'!$B$3="",'Configuración'!$B$4=""),"Configurar criterios",IF(I146&lt;='Configuración'!$B$3,"Sustituir",IF(I146&lt;='Configuración'!$B$3+'Configuración'!$B$4,"Programar revisión","Aceptable"))))</f>
        <v/>
      </c>
      <c r="M146" s="23">
        <f>IF(J146="","",IF('Configuración'!$B$5="","Configurar tolerancia",IF(J146&gt;'Configuración'!$B$5,"Revisar medición","Sin alerta")))</f>
        <v/>
      </c>
      <c r="N146" s="16" t="n"/>
    </row>
    <row r="147" ht="28" customHeight="1">
      <c r="A147" s="16" t="n"/>
      <c r="B147" s="33" t="n"/>
      <c r="C147" s="16" t="n"/>
      <c r="D147" s="18" t="n"/>
      <c r="E147" s="16" t="n"/>
      <c r="F147" s="34" t="n"/>
      <c r="G147" s="34" t="n"/>
      <c r="H147" s="34" t="n"/>
      <c r="I147" s="35">
        <f>IF(COUNT(F147:H147)&lt;3,"",MIN(F147:H147))</f>
        <v/>
      </c>
      <c r="J147" s="35">
        <f>IF(COUNT(F147:H147)&lt;3,"",MAX(F147:H147)-MIN(F147:H147))</f>
        <v/>
      </c>
      <c r="K147" s="35">
        <f>IF(I147="","",IF('Configuración'!$B$3="","",'Configuración'!$B$3))</f>
        <v/>
      </c>
      <c r="L147" s="21">
        <f>IF(COUNT(F147:H147)&lt;3,"Incompleto",IF(OR('Configuración'!$B$3="",'Configuración'!$B$4=""),"Configurar criterios",IF(I147&lt;='Configuración'!$B$3,"Sustituir",IF(I147&lt;='Configuración'!$B$3+'Configuración'!$B$4,"Programar revisión","Aceptable"))))</f>
        <v/>
      </c>
      <c r="M147" s="21">
        <f>IF(J147="","",IF('Configuración'!$B$5="","Configurar tolerancia",IF(J147&gt;'Configuración'!$B$5,"Revisar medición","Sin alerta")))</f>
        <v/>
      </c>
      <c r="N147" s="16" t="n"/>
    </row>
    <row r="148" ht="28" customHeight="1">
      <c r="A148" s="16" t="n"/>
      <c r="B148" s="33" t="n"/>
      <c r="C148" s="16" t="n"/>
      <c r="D148" s="18" t="n"/>
      <c r="E148" s="16" t="n"/>
      <c r="F148" s="34" t="n"/>
      <c r="G148" s="34" t="n"/>
      <c r="H148" s="34" t="n"/>
      <c r="I148" s="36">
        <f>IF(COUNT(F148:H148)&lt;3,"",MIN(F148:H148))</f>
        <v/>
      </c>
      <c r="J148" s="36">
        <f>IF(COUNT(F148:H148)&lt;3,"",MAX(F148:H148)-MIN(F148:H148))</f>
        <v/>
      </c>
      <c r="K148" s="36">
        <f>IF(I148="","",IF('Configuración'!$B$3="","",'Configuración'!$B$3))</f>
        <v/>
      </c>
      <c r="L148" s="23">
        <f>IF(COUNT(F148:H148)&lt;3,"Incompleto",IF(OR('Configuración'!$B$3="",'Configuración'!$B$4=""),"Configurar criterios",IF(I148&lt;='Configuración'!$B$3,"Sustituir",IF(I148&lt;='Configuración'!$B$3+'Configuración'!$B$4,"Programar revisión","Aceptable"))))</f>
        <v/>
      </c>
      <c r="M148" s="23">
        <f>IF(J148="","",IF('Configuración'!$B$5="","Configurar tolerancia",IF(J148&gt;'Configuración'!$B$5,"Revisar medición","Sin alerta")))</f>
        <v/>
      </c>
      <c r="N148" s="16" t="n"/>
    </row>
    <row r="149" ht="28" customHeight="1">
      <c r="A149" s="16" t="n"/>
      <c r="B149" s="33" t="n"/>
      <c r="C149" s="16" t="n"/>
      <c r="D149" s="18" t="n"/>
      <c r="E149" s="16" t="n"/>
      <c r="F149" s="34" t="n"/>
      <c r="G149" s="34" t="n"/>
      <c r="H149" s="34" t="n"/>
      <c r="I149" s="35">
        <f>IF(COUNT(F149:H149)&lt;3,"",MIN(F149:H149))</f>
        <v/>
      </c>
      <c r="J149" s="35">
        <f>IF(COUNT(F149:H149)&lt;3,"",MAX(F149:H149)-MIN(F149:H149))</f>
        <v/>
      </c>
      <c r="K149" s="35">
        <f>IF(I149="","",IF('Configuración'!$B$3="","",'Configuración'!$B$3))</f>
        <v/>
      </c>
      <c r="L149" s="21">
        <f>IF(COUNT(F149:H149)&lt;3,"Incompleto",IF(OR('Configuración'!$B$3="",'Configuración'!$B$4=""),"Configurar criterios",IF(I149&lt;='Configuración'!$B$3,"Sustituir",IF(I149&lt;='Configuración'!$B$3+'Configuración'!$B$4,"Programar revisión","Aceptable"))))</f>
        <v/>
      </c>
      <c r="M149" s="21">
        <f>IF(J149="","",IF('Configuración'!$B$5="","Configurar tolerancia",IF(J149&gt;'Configuración'!$B$5,"Revisar medición","Sin alerta")))</f>
        <v/>
      </c>
      <c r="N149" s="16" t="n"/>
    </row>
    <row r="150" ht="28" customHeight="1">
      <c r="A150" s="16" t="n"/>
      <c r="B150" s="33" t="n"/>
      <c r="C150" s="16" t="n"/>
      <c r="D150" s="18" t="n"/>
      <c r="E150" s="16" t="n"/>
      <c r="F150" s="34" t="n"/>
      <c r="G150" s="34" t="n"/>
      <c r="H150" s="34" t="n"/>
      <c r="I150" s="36">
        <f>IF(COUNT(F150:H150)&lt;3,"",MIN(F150:H150))</f>
        <v/>
      </c>
      <c r="J150" s="36">
        <f>IF(COUNT(F150:H150)&lt;3,"",MAX(F150:H150)-MIN(F150:H150))</f>
        <v/>
      </c>
      <c r="K150" s="36">
        <f>IF(I150="","",IF('Configuración'!$B$3="","",'Configuración'!$B$3))</f>
        <v/>
      </c>
      <c r="L150" s="23">
        <f>IF(COUNT(F150:H150)&lt;3,"Incompleto",IF(OR('Configuración'!$B$3="",'Configuración'!$B$4=""),"Configurar criterios",IF(I150&lt;='Configuración'!$B$3,"Sustituir",IF(I150&lt;='Configuración'!$B$3+'Configuración'!$B$4,"Programar revisión","Aceptable"))))</f>
        <v/>
      </c>
      <c r="M150" s="23">
        <f>IF(J150="","",IF('Configuración'!$B$5="","Configurar tolerancia",IF(J150&gt;'Configuración'!$B$5,"Revisar medición","Sin alerta")))</f>
        <v/>
      </c>
      <c r="N150" s="16" t="n"/>
    </row>
    <row r="151" ht="28" customHeight="1">
      <c r="A151" s="16" t="n"/>
      <c r="B151" s="33" t="n"/>
      <c r="C151" s="16" t="n"/>
      <c r="D151" s="18" t="n"/>
      <c r="E151" s="16" t="n"/>
      <c r="F151" s="34" t="n"/>
      <c r="G151" s="34" t="n"/>
      <c r="H151" s="34" t="n"/>
      <c r="I151" s="35">
        <f>IF(COUNT(F151:H151)&lt;3,"",MIN(F151:H151))</f>
        <v/>
      </c>
      <c r="J151" s="35">
        <f>IF(COUNT(F151:H151)&lt;3,"",MAX(F151:H151)-MIN(F151:H151))</f>
        <v/>
      </c>
      <c r="K151" s="35">
        <f>IF(I151="","",IF('Configuración'!$B$3="","",'Configuración'!$B$3))</f>
        <v/>
      </c>
      <c r="L151" s="21">
        <f>IF(COUNT(F151:H151)&lt;3,"Incompleto",IF(OR('Configuración'!$B$3="",'Configuración'!$B$4=""),"Configurar criterios",IF(I151&lt;='Configuración'!$B$3,"Sustituir",IF(I151&lt;='Configuración'!$B$3+'Configuración'!$B$4,"Programar revisión","Aceptable"))))</f>
        <v/>
      </c>
      <c r="M151" s="21">
        <f>IF(J151="","",IF('Configuración'!$B$5="","Configurar tolerancia",IF(J151&gt;'Configuración'!$B$5,"Revisar medición","Sin alerta")))</f>
        <v/>
      </c>
      <c r="N151" s="16" t="n"/>
    </row>
    <row r="152" ht="28" customHeight="1">
      <c r="A152" s="16" t="n"/>
      <c r="B152" s="33" t="n"/>
      <c r="C152" s="16" t="n"/>
      <c r="D152" s="18" t="n"/>
      <c r="E152" s="16" t="n"/>
      <c r="F152" s="34" t="n"/>
      <c r="G152" s="34" t="n"/>
      <c r="H152" s="34" t="n"/>
      <c r="I152" s="36">
        <f>IF(COUNT(F152:H152)&lt;3,"",MIN(F152:H152))</f>
        <v/>
      </c>
      <c r="J152" s="36">
        <f>IF(COUNT(F152:H152)&lt;3,"",MAX(F152:H152)-MIN(F152:H152))</f>
        <v/>
      </c>
      <c r="K152" s="36">
        <f>IF(I152="","",IF('Configuración'!$B$3="","",'Configuración'!$B$3))</f>
        <v/>
      </c>
      <c r="L152" s="23">
        <f>IF(COUNT(F152:H152)&lt;3,"Incompleto",IF(OR('Configuración'!$B$3="",'Configuración'!$B$4=""),"Configurar criterios",IF(I152&lt;='Configuración'!$B$3,"Sustituir",IF(I152&lt;='Configuración'!$B$3+'Configuración'!$B$4,"Programar revisión","Aceptable"))))</f>
        <v/>
      </c>
      <c r="M152" s="23">
        <f>IF(J152="","",IF('Configuración'!$B$5="","Configurar tolerancia",IF(J152&gt;'Configuración'!$B$5,"Revisar medición","Sin alerta")))</f>
        <v/>
      </c>
      <c r="N152" s="16" t="n"/>
    </row>
    <row r="153" ht="28" customHeight="1">
      <c r="A153" s="16" t="n"/>
      <c r="B153" s="33" t="n"/>
      <c r="C153" s="16" t="n"/>
      <c r="D153" s="18" t="n"/>
      <c r="E153" s="16" t="n"/>
      <c r="F153" s="34" t="n"/>
      <c r="G153" s="34" t="n"/>
      <c r="H153" s="34" t="n"/>
      <c r="I153" s="35">
        <f>IF(COUNT(F153:H153)&lt;3,"",MIN(F153:H153))</f>
        <v/>
      </c>
      <c r="J153" s="35">
        <f>IF(COUNT(F153:H153)&lt;3,"",MAX(F153:H153)-MIN(F153:H153))</f>
        <v/>
      </c>
      <c r="K153" s="35">
        <f>IF(I153="","",IF('Configuración'!$B$3="","",'Configuración'!$B$3))</f>
        <v/>
      </c>
      <c r="L153" s="21">
        <f>IF(COUNT(F153:H153)&lt;3,"Incompleto",IF(OR('Configuración'!$B$3="",'Configuración'!$B$4=""),"Configurar criterios",IF(I153&lt;='Configuración'!$B$3,"Sustituir",IF(I153&lt;='Configuración'!$B$3+'Configuración'!$B$4,"Programar revisión","Aceptable"))))</f>
        <v/>
      </c>
      <c r="M153" s="21">
        <f>IF(J153="","",IF('Configuración'!$B$5="","Configurar tolerancia",IF(J153&gt;'Configuración'!$B$5,"Revisar medición","Sin alerta")))</f>
        <v/>
      </c>
      <c r="N153" s="16" t="n"/>
    </row>
    <row r="154" ht="28" customHeight="1">
      <c r="A154" s="16" t="n"/>
      <c r="B154" s="33" t="n"/>
      <c r="C154" s="16" t="n"/>
      <c r="D154" s="18" t="n"/>
      <c r="E154" s="16" t="n"/>
      <c r="F154" s="34" t="n"/>
      <c r="G154" s="34" t="n"/>
      <c r="H154" s="34" t="n"/>
      <c r="I154" s="36">
        <f>IF(COUNT(F154:H154)&lt;3,"",MIN(F154:H154))</f>
        <v/>
      </c>
      <c r="J154" s="36">
        <f>IF(COUNT(F154:H154)&lt;3,"",MAX(F154:H154)-MIN(F154:H154))</f>
        <v/>
      </c>
      <c r="K154" s="36">
        <f>IF(I154="","",IF('Configuración'!$B$3="","",'Configuración'!$B$3))</f>
        <v/>
      </c>
      <c r="L154" s="23">
        <f>IF(COUNT(F154:H154)&lt;3,"Incompleto",IF(OR('Configuración'!$B$3="",'Configuración'!$B$4=""),"Configurar criterios",IF(I154&lt;='Configuración'!$B$3,"Sustituir",IF(I154&lt;='Configuración'!$B$3+'Configuración'!$B$4,"Programar revisión","Aceptable"))))</f>
        <v/>
      </c>
      <c r="M154" s="23">
        <f>IF(J154="","",IF('Configuración'!$B$5="","Configurar tolerancia",IF(J154&gt;'Configuración'!$B$5,"Revisar medición","Sin alerta")))</f>
        <v/>
      </c>
      <c r="N154" s="16" t="n"/>
    </row>
    <row r="155" ht="28" customHeight="1">
      <c r="A155" s="16" t="n"/>
      <c r="B155" s="33" t="n"/>
      <c r="C155" s="16" t="n"/>
      <c r="D155" s="18" t="n"/>
      <c r="E155" s="16" t="n"/>
      <c r="F155" s="34" t="n"/>
      <c r="G155" s="34" t="n"/>
      <c r="H155" s="34" t="n"/>
      <c r="I155" s="35">
        <f>IF(COUNT(F155:H155)&lt;3,"",MIN(F155:H155))</f>
        <v/>
      </c>
      <c r="J155" s="35">
        <f>IF(COUNT(F155:H155)&lt;3,"",MAX(F155:H155)-MIN(F155:H155))</f>
        <v/>
      </c>
      <c r="K155" s="35">
        <f>IF(I155="","",IF('Configuración'!$B$3="","",'Configuración'!$B$3))</f>
        <v/>
      </c>
      <c r="L155" s="21">
        <f>IF(COUNT(F155:H155)&lt;3,"Incompleto",IF(OR('Configuración'!$B$3="",'Configuración'!$B$4=""),"Configurar criterios",IF(I155&lt;='Configuración'!$B$3,"Sustituir",IF(I155&lt;='Configuración'!$B$3+'Configuración'!$B$4,"Programar revisión","Aceptable"))))</f>
        <v/>
      </c>
      <c r="M155" s="21">
        <f>IF(J155="","",IF('Configuración'!$B$5="","Configurar tolerancia",IF(J155&gt;'Configuración'!$B$5,"Revisar medición","Sin alerta")))</f>
        <v/>
      </c>
      <c r="N155" s="16" t="n"/>
    </row>
    <row r="156" ht="28" customHeight="1">
      <c r="A156" s="16" t="n"/>
      <c r="B156" s="33" t="n"/>
      <c r="C156" s="16" t="n"/>
      <c r="D156" s="18" t="n"/>
      <c r="E156" s="16" t="n"/>
      <c r="F156" s="34" t="n"/>
      <c r="G156" s="34" t="n"/>
      <c r="H156" s="34" t="n"/>
      <c r="I156" s="36">
        <f>IF(COUNT(F156:H156)&lt;3,"",MIN(F156:H156))</f>
        <v/>
      </c>
      <c r="J156" s="36">
        <f>IF(COUNT(F156:H156)&lt;3,"",MAX(F156:H156)-MIN(F156:H156))</f>
        <v/>
      </c>
      <c r="K156" s="36">
        <f>IF(I156="","",IF('Configuración'!$B$3="","",'Configuración'!$B$3))</f>
        <v/>
      </c>
      <c r="L156" s="23">
        <f>IF(COUNT(F156:H156)&lt;3,"Incompleto",IF(OR('Configuración'!$B$3="",'Configuración'!$B$4=""),"Configurar criterios",IF(I156&lt;='Configuración'!$B$3,"Sustituir",IF(I156&lt;='Configuración'!$B$3+'Configuración'!$B$4,"Programar revisión","Aceptable"))))</f>
        <v/>
      </c>
      <c r="M156" s="23">
        <f>IF(J156="","",IF('Configuración'!$B$5="","Configurar tolerancia",IF(J156&gt;'Configuración'!$B$5,"Revisar medición","Sin alerta")))</f>
        <v/>
      </c>
      <c r="N156" s="16" t="n"/>
    </row>
    <row r="157" ht="28" customHeight="1">
      <c r="A157" s="16" t="n"/>
      <c r="B157" s="33" t="n"/>
      <c r="C157" s="16" t="n"/>
      <c r="D157" s="18" t="n"/>
      <c r="E157" s="16" t="n"/>
      <c r="F157" s="34" t="n"/>
      <c r="G157" s="34" t="n"/>
      <c r="H157" s="34" t="n"/>
      <c r="I157" s="35">
        <f>IF(COUNT(F157:H157)&lt;3,"",MIN(F157:H157))</f>
        <v/>
      </c>
      <c r="J157" s="35">
        <f>IF(COUNT(F157:H157)&lt;3,"",MAX(F157:H157)-MIN(F157:H157))</f>
        <v/>
      </c>
      <c r="K157" s="35">
        <f>IF(I157="","",IF('Configuración'!$B$3="","",'Configuración'!$B$3))</f>
        <v/>
      </c>
      <c r="L157" s="21">
        <f>IF(COUNT(F157:H157)&lt;3,"Incompleto",IF(OR('Configuración'!$B$3="",'Configuración'!$B$4=""),"Configurar criterios",IF(I157&lt;='Configuración'!$B$3,"Sustituir",IF(I157&lt;='Configuración'!$B$3+'Configuración'!$B$4,"Programar revisión","Aceptable"))))</f>
        <v/>
      </c>
      <c r="M157" s="21">
        <f>IF(J157="","",IF('Configuración'!$B$5="","Configurar tolerancia",IF(J157&gt;'Configuración'!$B$5,"Revisar medición","Sin alerta")))</f>
        <v/>
      </c>
      <c r="N157" s="16" t="n"/>
    </row>
    <row r="158" ht="28" customHeight="1">
      <c r="A158" s="16" t="n"/>
      <c r="B158" s="33" t="n"/>
      <c r="C158" s="16" t="n"/>
      <c r="D158" s="18" t="n"/>
      <c r="E158" s="16" t="n"/>
      <c r="F158" s="34" t="n"/>
      <c r="G158" s="34" t="n"/>
      <c r="H158" s="34" t="n"/>
      <c r="I158" s="36">
        <f>IF(COUNT(F158:H158)&lt;3,"",MIN(F158:H158))</f>
        <v/>
      </c>
      <c r="J158" s="36">
        <f>IF(COUNT(F158:H158)&lt;3,"",MAX(F158:H158)-MIN(F158:H158))</f>
        <v/>
      </c>
      <c r="K158" s="36">
        <f>IF(I158="","",IF('Configuración'!$B$3="","",'Configuración'!$B$3))</f>
        <v/>
      </c>
      <c r="L158" s="23">
        <f>IF(COUNT(F158:H158)&lt;3,"Incompleto",IF(OR('Configuración'!$B$3="",'Configuración'!$B$4=""),"Configurar criterios",IF(I158&lt;='Configuración'!$B$3,"Sustituir",IF(I158&lt;='Configuración'!$B$3+'Configuración'!$B$4,"Programar revisión","Aceptable"))))</f>
        <v/>
      </c>
      <c r="M158" s="23">
        <f>IF(J158="","",IF('Configuración'!$B$5="","Configurar tolerancia",IF(J158&gt;'Configuración'!$B$5,"Revisar medición","Sin alerta")))</f>
        <v/>
      </c>
      <c r="N158" s="16" t="n"/>
    </row>
    <row r="159" ht="28" customHeight="1">
      <c r="A159" s="16" t="n"/>
      <c r="B159" s="33" t="n"/>
      <c r="C159" s="16" t="n"/>
      <c r="D159" s="18" t="n"/>
      <c r="E159" s="16" t="n"/>
      <c r="F159" s="34" t="n"/>
      <c r="G159" s="34" t="n"/>
      <c r="H159" s="34" t="n"/>
      <c r="I159" s="35">
        <f>IF(COUNT(F159:H159)&lt;3,"",MIN(F159:H159))</f>
        <v/>
      </c>
      <c r="J159" s="35">
        <f>IF(COUNT(F159:H159)&lt;3,"",MAX(F159:H159)-MIN(F159:H159))</f>
        <v/>
      </c>
      <c r="K159" s="35">
        <f>IF(I159="","",IF('Configuración'!$B$3="","",'Configuración'!$B$3))</f>
        <v/>
      </c>
      <c r="L159" s="21">
        <f>IF(COUNT(F159:H159)&lt;3,"Incompleto",IF(OR('Configuración'!$B$3="",'Configuración'!$B$4=""),"Configurar criterios",IF(I159&lt;='Configuración'!$B$3,"Sustituir",IF(I159&lt;='Configuración'!$B$3+'Configuración'!$B$4,"Programar revisión","Aceptable"))))</f>
        <v/>
      </c>
      <c r="M159" s="21">
        <f>IF(J159="","",IF('Configuración'!$B$5="","Configurar tolerancia",IF(J159&gt;'Configuración'!$B$5,"Revisar medición","Sin alerta")))</f>
        <v/>
      </c>
      <c r="N159" s="16" t="n"/>
    </row>
    <row r="160" ht="28" customHeight="1">
      <c r="A160" s="16" t="n"/>
      <c r="B160" s="33" t="n"/>
      <c r="C160" s="16" t="n"/>
      <c r="D160" s="18" t="n"/>
      <c r="E160" s="16" t="n"/>
      <c r="F160" s="34" t="n"/>
      <c r="G160" s="34" t="n"/>
      <c r="H160" s="34" t="n"/>
      <c r="I160" s="36">
        <f>IF(COUNT(F160:H160)&lt;3,"",MIN(F160:H160))</f>
        <v/>
      </c>
      <c r="J160" s="36">
        <f>IF(COUNT(F160:H160)&lt;3,"",MAX(F160:H160)-MIN(F160:H160))</f>
        <v/>
      </c>
      <c r="K160" s="36">
        <f>IF(I160="","",IF('Configuración'!$B$3="","",'Configuración'!$B$3))</f>
        <v/>
      </c>
      <c r="L160" s="23">
        <f>IF(COUNT(F160:H160)&lt;3,"Incompleto",IF(OR('Configuración'!$B$3="",'Configuración'!$B$4=""),"Configurar criterios",IF(I160&lt;='Configuración'!$B$3,"Sustituir",IF(I160&lt;='Configuración'!$B$3+'Configuración'!$B$4,"Programar revisión","Aceptable"))))</f>
        <v/>
      </c>
      <c r="M160" s="23">
        <f>IF(J160="","",IF('Configuración'!$B$5="","Configurar tolerancia",IF(J160&gt;'Configuración'!$B$5,"Revisar medición","Sin alerta")))</f>
        <v/>
      </c>
      <c r="N160" s="16" t="n"/>
    </row>
    <row r="161" ht="28" customHeight="1">
      <c r="A161" s="16" t="n"/>
      <c r="B161" s="33" t="n"/>
      <c r="C161" s="16" t="n"/>
      <c r="D161" s="18" t="n"/>
      <c r="E161" s="16" t="n"/>
      <c r="F161" s="34" t="n"/>
      <c r="G161" s="34" t="n"/>
      <c r="H161" s="34" t="n"/>
      <c r="I161" s="35">
        <f>IF(COUNT(F161:H161)&lt;3,"",MIN(F161:H161))</f>
        <v/>
      </c>
      <c r="J161" s="35">
        <f>IF(COUNT(F161:H161)&lt;3,"",MAX(F161:H161)-MIN(F161:H161))</f>
        <v/>
      </c>
      <c r="K161" s="35">
        <f>IF(I161="","",IF('Configuración'!$B$3="","",'Configuración'!$B$3))</f>
        <v/>
      </c>
      <c r="L161" s="21">
        <f>IF(COUNT(F161:H161)&lt;3,"Incompleto",IF(OR('Configuración'!$B$3="",'Configuración'!$B$4=""),"Configurar criterios",IF(I161&lt;='Configuración'!$B$3,"Sustituir",IF(I161&lt;='Configuración'!$B$3+'Configuración'!$B$4,"Programar revisión","Aceptable"))))</f>
        <v/>
      </c>
      <c r="M161" s="21">
        <f>IF(J161="","",IF('Configuración'!$B$5="","Configurar tolerancia",IF(J161&gt;'Configuración'!$B$5,"Revisar medición","Sin alerta")))</f>
        <v/>
      </c>
      <c r="N161" s="16" t="n"/>
    </row>
    <row r="162" ht="28" customHeight="1">
      <c r="A162" s="16" t="n"/>
      <c r="B162" s="33" t="n"/>
      <c r="C162" s="16" t="n"/>
      <c r="D162" s="18" t="n"/>
      <c r="E162" s="16" t="n"/>
      <c r="F162" s="34" t="n"/>
      <c r="G162" s="34" t="n"/>
      <c r="H162" s="34" t="n"/>
      <c r="I162" s="36">
        <f>IF(COUNT(F162:H162)&lt;3,"",MIN(F162:H162))</f>
        <v/>
      </c>
      <c r="J162" s="36">
        <f>IF(COUNT(F162:H162)&lt;3,"",MAX(F162:H162)-MIN(F162:H162))</f>
        <v/>
      </c>
      <c r="K162" s="36">
        <f>IF(I162="","",IF('Configuración'!$B$3="","",'Configuración'!$B$3))</f>
        <v/>
      </c>
      <c r="L162" s="23">
        <f>IF(COUNT(F162:H162)&lt;3,"Incompleto",IF(OR('Configuración'!$B$3="",'Configuración'!$B$4=""),"Configurar criterios",IF(I162&lt;='Configuración'!$B$3,"Sustituir",IF(I162&lt;='Configuración'!$B$3+'Configuración'!$B$4,"Programar revisión","Aceptable"))))</f>
        <v/>
      </c>
      <c r="M162" s="23">
        <f>IF(J162="","",IF('Configuración'!$B$5="","Configurar tolerancia",IF(J162&gt;'Configuración'!$B$5,"Revisar medición","Sin alerta")))</f>
        <v/>
      </c>
      <c r="N162" s="16" t="n"/>
    </row>
    <row r="163" ht="28" customHeight="1">
      <c r="A163" s="16" t="n"/>
      <c r="B163" s="33" t="n"/>
      <c r="C163" s="16" t="n"/>
      <c r="D163" s="18" t="n"/>
      <c r="E163" s="16" t="n"/>
      <c r="F163" s="34" t="n"/>
      <c r="G163" s="34" t="n"/>
      <c r="H163" s="34" t="n"/>
      <c r="I163" s="35">
        <f>IF(COUNT(F163:H163)&lt;3,"",MIN(F163:H163))</f>
        <v/>
      </c>
      <c r="J163" s="35">
        <f>IF(COUNT(F163:H163)&lt;3,"",MAX(F163:H163)-MIN(F163:H163))</f>
        <v/>
      </c>
      <c r="K163" s="35">
        <f>IF(I163="","",IF('Configuración'!$B$3="","",'Configuración'!$B$3))</f>
        <v/>
      </c>
      <c r="L163" s="21">
        <f>IF(COUNT(F163:H163)&lt;3,"Incompleto",IF(OR('Configuración'!$B$3="",'Configuración'!$B$4=""),"Configurar criterios",IF(I163&lt;='Configuración'!$B$3,"Sustituir",IF(I163&lt;='Configuración'!$B$3+'Configuración'!$B$4,"Programar revisión","Aceptable"))))</f>
        <v/>
      </c>
      <c r="M163" s="21">
        <f>IF(J163="","",IF('Configuración'!$B$5="","Configurar tolerancia",IF(J163&gt;'Configuración'!$B$5,"Revisar medición","Sin alerta")))</f>
        <v/>
      </c>
      <c r="N163" s="16" t="n"/>
    </row>
    <row r="164" ht="28" customHeight="1">
      <c r="A164" s="16" t="n"/>
      <c r="B164" s="33" t="n"/>
      <c r="C164" s="16" t="n"/>
      <c r="D164" s="18" t="n"/>
      <c r="E164" s="16" t="n"/>
      <c r="F164" s="34" t="n"/>
      <c r="G164" s="34" t="n"/>
      <c r="H164" s="34" t="n"/>
      <c r="I164" s="36">
        <f>IF(COUNT(F164:H164)&lt;3,"",MIN(F164:H164))</f>
        <v/>
      </c>
      <c r="J164" s="36">
        <f>IF(COUNT(F164:H164)&lt;3,"",MAX(F164:H164)-MIN(F164:H164))</f>
        <v/>
      </c>
      <c r="K164" s="36">
        <f>IF(I164="","",IF('Configuración'!$B$3="","",'Configuración'!$B$3))</f>
        <v/>
      </c>
      <c r="L164" s="23">
        <f>IF(COUNT(F164:H164)&lt;3,"Incompleto",IF(OR('Configuración'!$B$3="",'Configuración'!$B$4=""),"Configurar criterios",IF(I164&lt;='Configuración'!$B$3,"Sustituir",IF(I164&lt;='Configuración'!$B$3+'Configuración'!$B$4,"Programar revisión","Aceptable"))))</f>
        <v/>
      </c>
      <c r="M164" s="23">
        <f>IF(J164="","",IF('Configuración'!$B$5="","Configurar tolerancia",IF(J164&gt;'Configuración'!$B$5,"Revisar medición","Sin alerta")))</f>
        <v/>
      </c>
      <c r="N164" s="16" t="n"/>
    </row>
    <row r="165" ht="28" customHeight="1">
      <c r="A165" s="16" t="n"/>
      <c r="B165" s="33" t="n"/>
      <c r="C165" s="16" t="n"/>
      <c r="D165" s="18" t="n"/>
      <c r="E165" s="16" t="n"/>
      <c r="F165" s="34" t="n"/>
      <c r="G165" s="34" t="n"/>
      <c r="H165" s="34" t="n"/>
      <c r="I165" s="35">
        <f>IF(COUNT(F165:H165)&lt;3,"",MIN(F165:H165))</f>
        <v/>
      </c>
      <c r="J165" s="35">
        <f>IF(COUNT(F165:H165)&lt;3,"",MAX(F165:H165)-MIN(F165:H165))</f>
        <v/>
      </c>
      <c r="K165" s="35">
        <f>IF(I165="","",IF('Configuración'!$B$3="","",'Configuración'!$B$3))</f>
        <v/>
      </c>
      <c r="L165" s="21">
        <f>IF(COUNT(F165:H165)&lt;3,"Incompleto",IF(OR('Configuración'!$B$3="",'Configuración'!$B$4=""),"Configurar criterios",IF(I165&lt;='Configuración'!$B$3,"Sustituir",IF(I165&lt;='Configuración'!$B$3+'Configuración'!$B$4,"Programar revisión","Aceptable"))))</f>
        <v/>
      </c>
      <c r="M165" s="21">
        <f>IF(J165="","",IF('Configuración'!$B$5="","Configurar tolerancia",IF(J165&gt;'Configuración'!$B$5,"Revisar medición","Sin alerta")))</f>
        <v/>
      </c>
      <c r="N165" s="16" t="n"/>
    </row>
    <row r="166" ht="28" customHeight="1">
      <c r="A166" s="16" t="n"/>
      <c r="B166" s="33" t="n"/>
      <c r="C166" s="16" t="n"/>
      <c r="D166" s="18" t="n"/>
      <c r="E166" s="16" t="n"/>
      <c r="F166" s="34" t="n"/>
      <c r="G166" s="34" t="n"/>
      <c r="H166" s="34" t="n"/>
      <c r="I166" s="36">
        <f>IF(COUNT(F166:H166)&lt;3,"",MIN(F166:H166))</f>
        <v/>
      </c>
      <c r="J166" s="36">
        <f>IF(COUNT(F166:H166)&lt;3,"",MAX(F166:H166)-MIN(F166:H166))</f>
        <v/>
      </c>
      <c r="K166" s="36">
        <f>IF(I166="","",IF('Configuración'!$B$3="","",'Configuración'!$B$3))</f>
        <v/>
      </c>
      <c r="L166" s="23">
        <f>IF(COUNT(F166:H166)&lt;3,"Incompleto",IF(OR('Configuración'!$B$3="",'Configuración'!$B$4=""),"Configurar criterios",IF(I166&lt;='Configuración'!$B$3,"Sustituir",IF(I166&lt;='Configuración'!$B$3+'Configuración'!$B$4,"Programar revisión","Aceptable"))))</f>
        <v/>
      </c>
      <c r="M166" s="23">
        <f>IF(J166="","",IF('Configuración'!$B$5="","Configurar tolerancia",IF(J166&gt;'Configuración'!$B$5,"Revisar medición","Sin alerta")))</f>
        <v/>
      </c>
      <c r="N166" s="16" t="n"/>
    </row>
    <row r="167" ht="28" customHeight="1">
      <c r="A167" s="16" t="n"/>
      <c r="B167" s="33" t="n"/>
      <c r="C167" s="16" t="n"/>
      <c r="D167" s="18" t="n"/>
      <c r="E167" s="16" t="n"/>
      <c r="F167" s="34" t="n"/>
      <c r="G167" s="34" t="n"/>
      <c r="H167" s="34" t="n"/>
      <c r="I167" s="35">
        <f>IF(COUNT(F167:H167)&lt;3,"",MIN(F167:H167))</f>
        <v/>
      </c>
      <c r="J167" s="35">
        <f>IF(COUNT(F167:H167)&lt;3,"",MAX(F167:H167)-MIN(F167:H167))</f>
        <v/>
      </c>
      <c r="K167" s="35">
        <f>IF(I167="","",IF('Configuración'!$B$3="","",'Configuración'!$B$3))</f>
        <v/>
      </c>
      <c r="L167" s="21">
        <f>IF(COUNT(F167:H167)&lt;3,"Incompleto",IF(OR('Configuración'!$B$3="",'Configuración'!$B$4=""),"Configurar criterios",IF(I167&lt;='Configuración'!$B$3,"Sustituir",IF(I167&lt;='Configuración'!$B$3+'Configuración'!$B$4,"Programar revisión","Aceptable"))))</f>
        <v/>
      </c>
      <c r="M167" s="21">
        <f>IF(J167="","",IF('Configuración'!$B$5="","Configurar tolerancia",IF(J167&gt;'Configuración'!$B$5,"Revisar medición","Sin alerta")))</f>
        <v/>
      </c>
      <c r="N167" s="16" t="n"/>
    </row>
    <row r="168" ht="28" customHeight="1">
      <c r="A168" s="16" t="n"/>
      <c r="B168" s="33" t="n"/>
      <c r="C168" s="16" t="n"/>
      <c r="D168" s="18" t="n"/>
      <c r="E168" s="16" t="n"/>
      <c r="F168" s="34" t="n"/>
      <c r="G168" s="34" t="n"/>
      <c r="H168" s="34" t="n"/>
      <c r="I168" s="36">
        <f>IF(COUNT(F168:H168)&lt;3,"",MIN(F168:H168))</f>
        <v/>
      </c>
      <c r="J168" s="36">
        <f>IF(COUNT(F168:H168)&lt;3,"",MAX(F168:H168)-MIN(F168:H168))</f>
        <v/>
      </c>
      <c r="K168" s="36">
        <f>IF(I168="","",IF('Configuración'!$B$3="","",'Configuración'!$B$3))</f>
        <v/>
      </c>
      <c r="L168" s="23">
        <f>IF(COUNT(F168:H168)&lt;3,"Incompleto",IF(OR('Configuración'!$B$3="",'Configuración'!$B$4=""),"Configurar criterios",IF(I168&lt;='Configuración'!$B$3,"Sustituir",IF(I168&lt;='Configuración'!$B$3+'Configuración'!$B$4,"Programar revisión","Aceptable"))))</f>
        <v/>
      </c>
      <c r="M168" s="23">
        <f>IF(J168="","",IF('Configuración'!$B$5="","Configurar tolerancia",IF(J168&gt;'Configuración'!$B$5,"Revisar medición","Sin alerta")))</f>
        <v/>
      </c>
      <c r="N168" s="16" t="n"/>
    </row>
    <row r="169" ht="28" customHeight="1">
      <c r="A169" s="16" t="n"/>
      <c r="B169" s="33" t="n"/>
      <c r="C169" s="16" t="n"/>
      <c r="D169" s="18" t="n"/>
      <c r="E169" s="16" t="n"/>
      <c r="F169" s="34" t="n"/>
      <c r="G169" s="34" t="n"/>
      <c r="H169" s="34" t="n"/>
      <c r="I169" s="35">
        <f>IF(COUNT(F169:H169)&lt;3,"",MIN(F169:H169))</f>
        <v/>
      </c>
      <c r="J169" s="35">
        <f>IF(COUNT(F169:H169)&lt;3,"",MAX(F169:H169)-MIN(F169:H169))</f>
        <v/>
      </c>
      <c r="K169" s="35">
        <f>IF(I169="","",IF('Configuración'!$B$3="","",'Configuración'!$B$3))</f>
        <v/>
      </c>
      <c r="L169" s="21">
        <f>IF(COUNT(F169:H169)&lt;3,"Incompleto",IF(OR('Configuración'!$B$3="",'Configuración'!$B$4=""),"Configurar criterios",IF(I169&lt;='Configuración'!$B$3,"Sustituir",IF(I169&lt;='Configuración'!$B$3+'Configuración'!$B$4,"Programar revisión","Aceptable"))))</f>
        <v/>
      </c>
      <c r="M169" s="21">
        <f>IF(J169="","",IF('Configuración'!$B$5="","Configurar tolerancia",IF(J169&gt;'Configuración'!$B$5,"Revisar medición","Sin alerta")))</f>
        <v/>
      </c>
      <c r="N169" s="16" t="n"/>
    </row>
    <row r="170" ht="28" customHeight="1">
      <c r="A170" s="16" t="n"/>
      <c r="B170" s="33" t="n"/>
      <c r="C170" s="16" t="n"/>
      <c r="D170" s="18" t="n"/>
      <c r="E170" s="16" t="n"/>
      <c r="F170" s="34" t="n"/>
      <c r="G170" s="34" t="n"/>
      <c r="H170" s="34" t="n"/>
      <c r="I170" s="36">
        <f>IF(COUNT(F170:H170)&lt;3,"",MIN(F170:H170))</f>
        <v/>
      </c>
      <c r="J170" s="36">
        <f>IF(COUNT(F170:H170)&lt;3,"",MAX(F170:H170)-MIN(F170:H170))</f>
        <v/>
      </c>
      <c r="K170" s="36">
        <f>IF(I170="","",IF('Configuración'!$B$3="","",'Configuración'!$B$3))</f>
        <v/>
      </c>
      <c r="L170" s="23">
        <f>IF(COUNT(F170:H170)&lt;3,"Incompleto",IF(OR('Configuración'!$B$3="",'Configuración'!$B$4=""),"Configurar criterios",IF(I170&lt;='Configuración'!$B$3,"Sustituir",IF(I170&lt;='Configuración'!$B$3+'Configuración'!$B$4,"Programar revisión","Aceptable"))))</f>
        <v/>
      </c>
      <c r="M170" s="23">
        <f>IF(J170="","",IF('Configuración'!$B$5="","Configurar tolerancia",IF(J170&gt;'Configuración'!$B$5,"Revisar medición","Sin alerta")))</f>
        <v/>
      </c>
      <c r="N170" s="16" t="n"/>
    </row>
    <row r="171" ht="28" customHeight="1">
      <c r="A171" s="16" t="n"/>
      <c r="B171" s="33" t="n"/>
      <c r="C171" s="16" t="n"/>
      <c r="D171" s="18" t="n"/>
      <c r="E171" s="16" t="n"/>
      <c r="F171" s="34" t="n"/>
      <c r="G171" s="34" t="n"/>
      <c r="H171" s="34" t="n"/>
      <c r="I171" s="35">
        <f>IF(COUNT(F171:H171)&lt;3,"",MIN(F171:H171))</f>
        <v/>
      </c>
      <c r="J171" s="35">
        <f>IF(COUNT(F171:H171)&lt;3,"",MAX(F171:H171)-MIN(F171:H171))</f>
        <v/>
      </c>
      <c r="K171" s="35">
        <f>IF(I171="","",IF('Configuración'!$B$3="","",'Configuración'!$B$3))</f>
        <v/>
      </c>
      <c r="L171" s="21">
        <f>IF(COUNT(F171:H171)&lt;3,"Incompleto",IF(OR('Configuración'!$B$3="",'Configuración'!$B$4=""),"Configurar criterios",IF(I171&lt;='Configuración'!$B$3,"Sustituir",IF(I171&lt;='Configuración'!$B$3+'Configuración'!$B$4,"Programar revisión","Aceptable"))))</f>
        <v/>
      </c>
      <c r="M171" s="21">
        <f>IF(J171="","",IF('Configuración'!$B$5="","Configurar tolerancia",IF(J171&gt;'Configuración'!$B$5,"Revisar medición","Sin alerta")))</f>
        <v/>
      </c>
      <c r="N171" s="16" t="n"/>
    </row>
    <row r="172" ht="28" customHeight="1">
      <c r="A172" s="16" t="n"/>
      <c r="B172" s="33" t="n"/>
      <c r="C172" s="16" t="n"/>
      <c r="D172" s="18" t="n"/>
      <c r="E172" s="16" t="n"/>
      <c r="F172" s="34" t="n"/>
      <c r="G172" s="34" t="n"/>
      <c r="H172" s="34" t="n"/>
      <c r="I172" s="36">
        <f>IF(COUNT(F172:H172)&lt;3,"",MIN(F172:H172))</f>
        <v/>
      </c>
      <c r="J172" s="36">
        <f>IF(COUNT(F172:H172)&lt;3,"",MAX(F172:H172)-MIN(F172:H172))</f>
        <v/>
      </c>
      <c r="K172" s="36">
        <f>IF(I172="","",IF('Configuración'!$B$3="","",'Configuración'!$B$3))</f>
        <v/>
      </c>
      <c r="L172" s="23">
        <f>IF(COUNT(F172:H172)&lt;3,"Incompleto",IF(OR('Configuración'!$B$3="",'Configuración'!$B$4=""),"Configurar criterios",IF(I172&lt;='Configuración'!$B$3,"Sustituir",IF(I172&lt;='Configuración'!$B$3+'Configuración'!$B$4,"Programar revisión","Aceptable"))))</f>
        <v/>
      </c>
      <c r="M172" s="23">
        <f>IF(J172="","",IF('Configuración'!$B$5="","Configurar tolerancia",IF(J172&gt;'Configuración'!$B$5,"Revisar medición","Sin alerta")))</f>
        <v/>
      </c>
      <c r="N172" s="16" t="n"/>
    </row>
    <row r="173" ht="28" customHeight="1">
      <c r="A173" s="16" t="n"/>
      <c r="B173" s="33" t="n"/>
      <c r="C173" s="16" t="n"/>
      <c r="D173" s="18" t="n"/>
      <c r="E173" s="16" t="n"/>
      <c r="F173" s="34" t="n"/>
      <c r="G173" s="34" t="n"/>
      <c r="H173" s="34" t="n"/>
      <c r="I173" s="35">
        <f>IF(COUNT(F173:H173)&lt;3,"",MIN(F173:H173))</f>
        <v/>
      </c>
      <c r="J173" s="35">
        <f>IF(COUNT(F173:H173)&lt;3,"",MAX(F173:H173)-MIN(F173:H173))</f>
        <v/>
      </c>
      <c r="K173" s="35">
        <f>IF(I173="","",IF('Configuración'!$B$3="","",'Configuración'!$B$3))</f>
        <v/>
      </c>
      <c r="L173" s="21">
        <f>IF(COUNT(F173:H173)&lt;3,"Incompleto",IF(OR('Configuración'!$B$3="",'Configuración'!$B$4=""),"Configurar criterios",IF(I173&lt;='Configuración'!$B$3,"Sustituir",IF(I173&lt;='Configuración'!$B$3+'Configuración'!$B$4,"Programar revisión","Aceptable"))))</f>
        <v/>
      </c>
      <c r="M173" s="21">
        <f>IF(J173="","",IF('Configuración'!$B$5="","Configurar tolerancia",IF(J173&gt;'Configuración'!$B$5,"Revisar medición","Sin alerta")))</f>
        <v/>
      </c>
      <c r="N173" s="16" t="n"/>
    </row>
    <row r="174" ht="28" customHeight="1">
      <c r="A174" s="16" t="n"/>
      <c r="B174" s="33" t="n"/>
      <c r="C174" s="16" t="n"/>
      <c r="D174" s="18" t="n"/>
      <c r="E174" s="16" t="n"/>
      <c r="F174" s="34" t="n"/>
      <c r="G174" s="34" t="n"/>
      <c r="H174" s="34" t="n"/>
      <c r="I174" s="36">
        <f>IF(COUNT(F174:H174)&lt;3,"",MIN(F174:H174))</f>
        <v/>
      </c>
      <c r="J174" s="36">
        <f>IF(COUNT(F174:H174)&lt;3,"",MAX(F174:H174)-MIN(F174:H174))</f>
        <v/>
      </c>
      <c r="K174" s="36">
        <f>IF(I174="","",IF('Configuración'!$B$3="","",'Configuración'!$B$3))</f>
        <v/>
      </c>
      <c r="L174" s="23">
        <f>IF(COUNT(F174:H174)&lt;3,"Incompleto",IF(OR('Configuración'!$B$3="",'Configuración'!$B$4=""),"Configurar criterios",IF(I174&lt;='Configuración'!$B$3,"Sustituir",IF(I174&lt;='Configuración'!$B$3+'Configuración'!$B$4,"Programar revisión","Aceptable"))))</f>
        <v/>
      </c>
      <c r="M174" s="23">
        <f>IF(J174="","",IF('Configuración'!$B$5="","Configurar tolerancia",IF(J174&gt;'Configuración'!$B$5,"Revisar medición","Sin alerta")))</f>
        <v/>
      </c>
      <c r="N174" s="16" t="n"/>
    </row>
    <row r="175" ht="28" customHeight="1">
      <c r="A175" s="16" t="n"/>
      <c r="B175" s="33" t="n"/>
      <c r="C175" s="16" t="n"/>
      <c r="D175" s="18" t="n"/>
      <c r="E175" s="16" t="n"/>
      <c r="F175" s="34" t="n"/>
      <c r="G175" s="34" t="n"/>
      <c r="H175" s="34" t="n"/>
      <c r="I175" s="35">
        <f>IF(COUNT(F175:H175)&lt;3,"",MIN(F175:H175))</f>
        <v/>
      </c>
      <c r="J175" s="35">
        <f>IF(COUNT(F175:H175)&lt;3,"",MAX(F175:H175)-MIN(F175:H175))</f>
        <v/>
      </c>
      <c r="K175" s="35">
        <f>IF(I175="","",IF('Configuración'!$B$3="","",'Configuración'!$B$3))</f>
        <v/>
      </c>
      <c r="L175" s="21">
        <f>IF(COUNT(F175:H175)&lt;3,"Incompleto",IF(OR('Configuración'!$B$3="",'Configuración'!$B$4=""),"Configurar criterios",IF(I175&lt;='Configuración'!$B$3,"Sustituir",IF(I175&lt;='Configuración'!$B$3+'Configuración'!$B$4,"Programar revisión","Aceptable"))))</f>
        <v/>
      </c>
      <c r="M175" s="21">
        <f>IF(J175="","",IF('Configuración'!$B$5="","Configurar tolerancia",IF(J175&gt;'Configuración'!$B$5,"Revisar medición","Sin alerta")))</f>
        <v/>
      </c>
      <c r="N175" s="16" t="n"/>
    </row>
    <row r="176" ht="28" customHeight="1">
      <c r="A176" s="16" t="n"/>
      <c r="B176" s="33" t="n"/>
      <c r="C176" s="16" t="n"/>
      <c r="D176" s="18" t="n"/>
      <c r="E176" s="16" t="n"/>
      <c r="F176" s="34" t="n"/>
      <c r="G176" s="34" t="n"/>
      <c r="H176" s="34" t="n"/>
      <c r="I176" s="36">
        <f>IF(COUNT(F176:H176)&lt;3,"",MIN(F176:H176))</f>
        <v/>
      </c>
      <c r="J176" s="36">
        <f>IF(COUNT(F176:H176)&lt;3,"",MAX(F176:H176)-MIN(F176:H176))</f>
        <v/>
      </c>
      <c r="K176" s="36">
        <f>IF(I176="","",IF('Configuración'!$B$3="","",'Configuración'!$B$3))</f>
        <v/>
      </c>
      <c r="L176" s="23">
        <f>IF(COUNT(F176:H176)&lt;3,"Incompleto",IF(OR('Configuración'!$B$3="",'Configuración'!$B$4=""),"Configurar criterios",IF(I176&lt;='Configuración'!$B$3,"Sustituir",IF(I176&lt;='Configuración'!$B$3+'Configuración'!$B$4,"Programar revisión","Aceptable"))))</f>
        <v/>
      </c>
      <c r="M176" s="23">
        <f>IF(J176="","",IF('Configuración'!$B$5="","Configurar tolerancia",IF(J176&gt;'Configuración'!$B$5,"Revisar medición","Sin alerta")))</f>
        <v/>
      </c>
      <c r="N176" s="16" t="n"/>
    </row>
    <row r="177" ht="28" customHeight="1">
      <c r="A177" s="16" t="n"/>
      <c r="B177" s="33" t="n"/>
      <c r="C177" s="16" t="n"/>
      <c r="D177" s="18" t="n"/>
      <c r="E177" s="16" t="n"/>
      <c r="F177" s="34" t="n"/>
      <c r="G177" s="34" t="n"/>
      <c r="H177" s="34" t="n"/>
      <c r="I177" s="35">
        <f>IF(COUNT(F177:H177)&lt;3,"",MIN(F177:H177))</f>
        <v/>
      </c>
      <c r="J177" s="35">
        <f>IF(COUNT(F177:H177)&lt;3,"",MAX(F177:H177)-MIN(F177:H177))</f>
        <v/>
      </c>
      <c r="K177" s="35">
        <f>IF(I177="","",IF('Configuración'!$B$3="","",'Configuración'!$B$3))</f>
        <v/>
      </c>
      <c r="L177" s="21">
        <f>IF(COUNT(F177:H177)&lt;3,"Incompleto",IF(OR('Configuración'!$B$3="",'Configuración'!$B$4=""),"Configurar criterios",IF(I177&lt;='Configuración'!$B$3,"Sustituir",IF(I177&lt;='Configuración'!$B$3+'Configuración'!$B$4,"Programar revisión","Aceptable"))))</f>
        <v/>
      </c>
      <c r="M177" s="21">
        <f>IF(J177="","",IF('Configuración'!$B$5="","Configurar tolerancia",IF(J177&gt;'Configuración'!$B$5,"Revisar medición","Sin alerta")))</f>
        <v/>
      </c>
      <c r="N177" s="16" t="n"/>
    </row>
    <row r="178" ht="28" customHeight="1">
      <c r="A178" s="16" t="n"/>
      <c r="B178" s="33" t="n"/>
      <c r="C178" s="16" t="n"/>
      <c r="D178" s="18" t="n"/>
      <c r="E178" s="16" t="n"/>
      <c r="F178" s="34" t="n"/>
      <c r="G178" s="34" t="n"/>
      <c r="H178" s="34" t="n"/>
      <c r="I178" s="36">
        <f>IF(COUNT(F178:H178)&lt;3,"",MIN(F178:H178))</f>
        <v/>
      </c>
      <c r="J178" s="36">
        <f>IF(COUNT(F178:H178)&lt;3,"",MAX(F178:H178)-MIN(F178:H178))</f>
        <v/>
      </c>
      <c r="K178" s="36">
        <f>IF(I178="","",IF('Configuración'!$B$3="","",'Configuración'!$B$3))</f>
        <v/>
      </c>
      <c r="L178" s="23">
        <f>IF(COUNT(F178:H178)&lt;3,"Incompleto",IF(OR('Configuración'!$B$3="",'Configuración'!$B$4=""),"Configurar criterios",IF(I178&lt;='Configuración'!$B$3,"Sustituir",IF(I178&lt;='Configuración'!$B$3+'Configuración'!$B$4,"Programar revisión","Aceptable"))))</f>
        <v/>
      </c>
      <c r="M178" s="23">
        <f>IF(J178="","",IF('Configuración'!$B$5="","Configurar tolerancia",IF(J178&gt;'Configuración'!$B$5,"Revisar medición","Sin alerta")))</f>
        <v/>
      </c>
      <c r="N178" s="16" t="n"/>
    </row>
    <row r="179" ht="28" customHeight="1">
      <c r="A179" s="16" t="n"/>
      <c r="B179" s="33" t="n"/>
      <c r="C179" s="16" t="n"/>
      <c r="D179" s="18" t="n"/>
      <c r="E179" s="16" t="n"/>
      <c r="F179" s="34" t="n"/>
      <c r="G179" s="34" t="n"/>
      <c r="H179" s="34" t="n"/>
      <c r="I179" s="35">
        <f>IF(COUNT(F179:H179)&lt;3,"",MIN(F179:H179))</f>
        <v/>
      </c>
      <c r="J179" s="35">
        <f>IF(COUNT(F179:H179)&lt;3,"",MAX(F179:H179)-MIN(F179:H179))</f>
        <v/>
      </c>
      <c r="K179" s="35">
        <f>IF(I179="","",IF('Configuración'!$B$3="","",'Configuración'!$B$3))</f>
        <v/>
      </c>
      <c r="L179" s="21">
        <f>IF(COUNT(F179:H179)&lt;3,"Incompleto",IF(OR('Configuración'!$B$3="",'Configuración'!$B$4=""),"Configurar criterios",IF(I179&lt;='Configuración'!$B$3,"Sustituir",IF(I179&lt;='Configuración'!$B$3+'Configuración'!$B$4,"Programar revisión","Aceptable"))))</f>
        <v/>
      </c>
      <c r="M179" s="21">
        <f>IF(J179="","",IF('Configuración'!$B$5="","Configurar tolerancia",IF(J179&gt;'Configuración'!$B$5,"Revisar medición","Sin alerta")))</f>
        <v/>
      </c>
      <c r="N179" s="16" t="n"/>
    </row>
    <row r="180" ht="28" customHeight="1">
      <c r="A180" s="16" t="n"/>
      <c r="B180" s="33" t="n"/>
      <c r="C180" s="16" t="n"/>
      <c r="D180" s="18" t="n"/>
      <c r="E180" s="16" t="n"/>
      <c r="F180" s="34" t="n"/>
      <c r="G180" s="34" t="n"/>
      <c r="H180" s="34" t="n"/>
      <c r="I180" s="36">
        <f>IF(COUNT(F180:H180)&lt;3,"",MIN(F180:H180))</f>
        <v/>
      </c>
      <c r="J180" s="36">
        <f>IF(COUNT(F180:H180)&lt;3,"",MAX(F180:H180)-MIN(F180:H180))</f>
        <v/>
      </c>
      <c r="K180" s="36">
        <f>IF(I180="","",IF('Configuración'!$B$3="","",'Configuración'!$B$3))</f>
        <v/>
      </c>
      <c r="L180" s="23">
        <f>IF(COUNT(F180:H180)&lt;3,"Incompleto",IF(OR('Configuración'!$B$3="",'Configuración'!$B$4=""),"Configurar criterios",IF(I180&lt;='Configuración'!$B$3,"Sustituir",IF(I180&lt;='Configuración'!$B$3+'Configuración'!$B$4,"Programar revisión","Aceptable"))))</f>
        <v/>
      </c>
      <c r="M180" s="23">
        <f>IF(J180="","",IF('Configuración'!$B$5="","Configurar tolerancia",IF(J180&gt;'Configuración'!$B$5,"Revisar medición","Sin alerta")))</f>
        <v/>
      </c>
      <c r="N180" s="16" t="n"/>
    </row>
    <row r="181" ht="28" customHeight="1">
      <c r="A181" s="16" t="n"/>
      <c r="B181" s="33" t="n"/>
      <c r="C181" s="16" t="n"/>
      <c r="D181" s="18" t="n"/>
      <c r="E181" s="16" t="n"/>
      <c r="F181" s="34" t="n"/>
      <c r="G181" s="34" t="n"/>
      <c r="H181" s="34" t="n"/>
      <c r="I181" s="35">
        <f>IF(COUNT(F181:H181)&lt;3,"",MIN(F181:H181))</f>
        <v/>
      </c>
      <c r="J181" s="35">
        <f>IF(COUNT(F181:H181)&lt;3,"",MAX(F181:H181)-MIN(F181:H181))</f>
        <v/>
      </c>
      <c r="K181" s="35">
        <f>IF(I181="","",IF('Configuración'!$B$3="","",'Configuración'!$B$3))</f>
        <v/>
      </c>
      <c r="L181" s="21">
        <f>IF(COUNT(F181:H181)&lt;3,"Incompleto",IF(OR('Configuración'!$B$3="",'Configuración'!$B$4=""),"Configurar criterios",IF(I181&lt;='Configuración'!$B$3,"Sustituir",IF(I181&lt;='Configuración'!$B$3+'Configuración'!$B$4,"Programar revisión","Aceptable"))))</f>
        <v/>
      </c>
      <c r="M181" s="21">
        <f>IF(J181="","",IF('Configuración'!$B$5="","Configurar tolerancia",IF(J181&gt;'Configuración'!$B$5,"Revisar medición","Sin alerta")))</f>
        <v/>
      </c>
      <c r="N181" s="16" t="n"/>
    </row>
    <row r="182" ht="28" customHeight="1">
      <c r="A182" s="16" t="n"/>
      <c r="B182" s="33" t="n"/>
      <c r="C182" s="16" t="n"/>
      <c r="D182" s="18" t="n"/>
      <c r="E182" s="16" t="n"/>
      <c r="F182" s="34" t="n"/>
      <c r="G182" s="34" t="n"/>
      <c r="H182" s="34" t="n"/>
      <c r="I182" s="36">
        <f>IF(COUNT(F182:H182)&lt;3,"",MIN(F182:H182))</f>
        <v/>
      </c>
      <c r="J182" s="36">
        <f>IF(COUNT(F182:H182)&lt;3,"",MAX(F182:H182)-MIN(F182:H182))</f>
        <v/>
      </c>
      <c r="K182" s="36">
        <f>IF(I182="","",IF('Configuración'!$B$3="","",'Configuración'!$B$3))</f>
        <v/>
      </c>
      <c r="L182" s="23">
        <f>IF(COUNT(F182:H182)&lt;3,"Incompleto",IF(OR('Configuración'!$B$3="",'Configuración'!$B$4=""),"Configurar criterios",IF(I182&lt;='Configuración'!$B$3,"Sustituir",IF(I182&lt;='Configuración'!$B$3+'Configuración'!$B$4,"Programar revisión","Aceptable"))))</f>
        <v/>
      </c>
      <c r="M182" s="23">
        <f>IF(J182="","",IF('Configuración'!$B$5="","Configurar tolerancia",IF(J182&gt;'Configuración'!$B$5,"Revisar medición","Sin alerta")))</f>
        <v/>
      </c>
      <c r="N182" s="16" t="n"/>
    </row>
    <row r="183" ht="28" customHeight="1">
      <c r="A183" s="16" t="n"/>
      <c r="B183" s="33" t="n"/>
      <c r="C183" s="16" t="n"/>
      <c r="D183" s="18" t="n"/>
      <c r="E183" s="16" t="n"/>
      <c r="F183" s="34" t="n"/>
      <c r="G183" s="34" t="n"/>
      <c r="H183" s="34" t="n"/>
      <c r="I183" s="35">
        <f>IF(COUNT(F183:H183)&lt;3,"",MIN(F183:H183))</f>
        <v/>
      </c>
      <c r="J183" s="35">
        <f>IF(COUNT(F183:H183)&lt;3,"",MAX(F183:H183)-MIN(F183:H183))</f>
        <v/>
      </c>
      <c r="K183" s="35">
        <f>IF(I183="","",IF('Configuración'!$B$3="","",'Configuración'!$B$3))</f>
        <v/>
      </c>
      <c r="L183" s="21">
        <f>IF(COUNT(F183:H183)&lt;3,"Incompleto",IF(OR('Configuración'!$B$3="",'Configuración'!$B$4=""),"Configurar criterios",IF(I183&lt;='Configuración'!$B$3,"Sustituir",IF(I183&lt;='Configuración'!$B$3+'Configuración'!$B$4,"Programar revisión","Aceptable"))))</f>
        <v/>
      </c>
      <c r="M183" s="21">
        <f>IF(J183="","",IF('Configuración'!$B$5="","Configurar tolerancia",IF(J183&gt;'Configuración'!$B$5,"Revisar medición","Sin alerta")))</f>
        <v/>
      </c>
      <c r="N183" s="16" t="n"/>
    </row>
    <row r="184" ht="28" customHeight="1">
      <c r="A184" s="16" t="n"/>
      <c r="B184" s="33" t="n"/>
      <c r="C184" s="16" t="n"/>
      <c r="D184" s="18" t="n"/>
      <c r="E184" s="16" t="n"/>
      <c r="F184" s="34" t="n"/>
      <c r="G184" s="34" t="n"/>
      <c r="H184" s="34" t="n"/>
      <c r="I184" s="36">
        <f>IF(COUNT(F184:H184)&lt;3,"",MIN(F184:H184))</f>
        <v/>
      </c>
      <c r="J184" s="36">
        <f>IF(COUNT(F184:H184)&lt;3,"",MAX(F184:H184)-MIN(F184:H184))</f>
        <v/>
      </c>
      <c r="K184" s="36">
        <f>IF(I184="","",IF('Configuración'!$B$3="","",'Configuración'!$B$3))</f>
        <v/>
      </c>
      <c r="L184" s="23">
        <f>IF(COUNT(F184:H184)&lt;3,"Incompleto",IF(OR('Configuración'!$B$3="",'Configuración'!$B$4=""),"Configurar criterios",IF(I184&lt;='Configuración'!$B$3,"Sustituir",IF(I184&lt;='Configuración'!$B$3+'Configuración'!$B$4,"Programar revisión","Aceptable"))))</f>
        <v/>
      </c>
      <c r="M184" s="23">
        <f>IF(J184="","",IF('Configuración'!$B$5="","Configurar tolerancia",IF(J184&gt;'Configuración'!$B$5,"Revisar medición","Sin alerta")))</f>
        <v/>
      </c>
      <c r="N184" s="16" t="n"/>
    </row>
    <row r="185" ht="28" customHeight="1">
      <c r="A185" s="16" t="n"/>
      <c r="B185" s="33" t="n"/>
      <c r="C185" s="16" t="n"/>
      <c r="D185" s="18" t="n"/>
      <c r="E185" s="16" t="n"/>
      <c r="F185" s="34" t="n"/>
      <c r="G185" s="34" t="n"/>
      <c r="H185" s="34" t="n"/>
      <c r="I185" s="35">
        <f>IF(COUNT(F185:H185)&lt;3,"",MIN(F185:H185))</f>
        <v/>
      </c>
      <c r="J185" s="35">
        <f>IF(COUNT(F185:H185)&lt;3,"",MAX(F185:H185)-MIN(F185:H185))</f>
        <v/>
      </c>
      <c r="K185" s="35">
        <f>IF(I185="","",IF('Configuración'!$B$3="","",'Configuración'!$B$3))</f>
        <v/>
      </c>
      <c r="L185" s="21">
        <f>IF(COUNT(F185:H185)&lt;3,"Incompleto",IF(OR('Configuración'!$B$3="",'Configuración'!$B$4=""),"Configurar criterios",IF(I185&lt;='Configuración'!$B$3,"Sustituir",IF(I185&lt;='Configuración'!$B$3+'Configuración'!$B$4,"Programar revisión","Aceptable"))))</f>
        <v/>
      </c>
      <c r="M185" s="21">
        <f>IF(J185="","",IF('Configuración'!$B$5="","Configurar tolerancia",IF(J185&gt;'Configuración'!$B$5,"Revisar medición","Sin alerta")))</f>
        <v/>
      </c>
      <c r="N185" s="16" t="n"/>
    </row>
    <row r="186" ht="28" customHeight="1">
      <c r="A186" s="16" t="n"/>
      <c r="B186" s="33" t="n"/>
      <c r="C186" s="16" t="n"/>
      <c r="D186" s="18" t="n"/>
      <c r="E186" s="16" t="n"/>
      <c r="F186" s="34" t="n"/>
      <c r="G186" s="34" t="n"/>
      <c r="H186" s="34" t="n"/>
      <c r="I186" s="36">
        <f>IF(COUNT(F186:H186)&lt;3,"",MIN(F186:H186))</f>
        <v/>
      </c>
      <c r="J186" s="36">
        <f>IF(COUNT(F186:H186)&lt;3,"",MAX(F186:H186)-MIN(F186:H186))</f>
        <v/>
      </c>
      <c r="K186" s="36">
        <f>IF(I186="","",IF('Configuración'!$B$3="","",'Configuración'!$B$3))</f>
        <v/>
      </c>
      <c r="L186" s="23">
        <f>IF(COUNT(F186:H186)&lt;3,"Incompleto",IF(OR('Configuración'!$B$3="",'Configuración'!$B$4=""),"Configurar criterios",IF(I186&lt;='Configuración'!$B$3,"Sustituir",IF(I186&lt;='Configuración'!$B$3+'Configuración'!$B$4,"Programar revisión","Aceptable"))))</f>
        <v/>
      </c>
      <c r="M186" s="23">
        <f>IF(J186="","",IF('Configuración'!$B$5="","Configurar tolerancia",IF(J186&gt;'Configuración'!$B$5,"Revisar medición","Sin alerta")))</f>
        <v/>
      </c>
      <c r="N186" s="16" t="n"/>
    </row>
    <row r="187" ht="28" customHeight="1">
      <c r="A187" s="16" t="n"/>
      <c r="B187" s="33" t="n"/>
      <c r="C187" s="16" t="n"/>
      <c r="D187" s="18" t="n"/>
      <c r="E187" s="16" t="n"/>
      <c r="F187" s="34" t="n"/>
      <c r="G187" s="34" t="n"/>
      <c r="H187" s="34" t="n"/>
      <c r="I187" s="35">
        <f>IF(COUNT(F187:H187)&lt;3,"",MIN(F187:H187))</f>
        <v/>
      </c>
      <c r="J187" s="35">
        <f>IF(COUNT(F187:H187)&lt;3,"",MAX(F187:H187)-MIN(F187:H187))</f>
        <v/>
      </c>
      <c r="K187" s="35">
        <f>IF(I187="","",IF('Configuración'!$B$3="","",'Configuración'!$B$3))</f>
        <v/>
      </c>
      <c r="L187" s="21">
        <f>IF(COUNT(F187:H187)&lt;3,"Incompleto",IF(OR('Configuración'!$B$3="",'Configuración'!$B$4=""),"Configurar criterios",IF(I187&lt;='Configuración'!$B$3,"Sustituir",IF(I187&lt;='Configuración'!$B$3+'Configuración'!$B$4,"Programar revisión","Aceptable"))))</f>
        <v/>
      </c>
      <c r="M187" s="21">
        <f>IF(J187="","",IF('Configuración'!$B$5="","Configurar tolerancia",IF(J187&gt;'Configuración'!$B$5,"Revisar medición","Sin alerta")))</f>
        <v/>
      </c>
      <c r="N187" s="16" t="n"/>
    </row>
    <row r="188" ht="28" customHeight="1">
      <c r="A188" s="16" t="n"/>
      <c r="B188" s="33" t="n"/>
      <c r="C188" s="16" t="n"/>
      <c r="D188" s="18" t="n"/>
      <c r="E188" s="16" t="n"/>
      <c r="F188" s="34" t="n"/>
      <c r="G188" s="34" t="n"/>
      <c r="H188" s="34" t="n"/>
      <c r="I188" s="36">
        <f>IF(COUNT(F188:H188)&lt;3,"",MIN(F188:H188))</f>
        <v/>
      </c>
      <c r="J188" s="36">
        <f>IF(COUNT(F188:H188)&lt;3,"",MAX(F188:H188)-MIN(F188:H188))</f>
        <v/>
      </c>
      <c r="K188" s="36">
        <f>IF(I188="","",IF('Configuración'!$B$3="","",'Configuración'!$B$3))</f>
        <v/>
      </c>
      <c r="L188" s="23">
        <f>IF(COUNT(F188:H188)&lt;3,"Incompleto",IF(OR('Configuración'!$B$3="",'Configuración'!$B$4=""),"Configurar criterios",IF(I188&lt;='Configuración'!$B$3,"Sustituir",IF(I188&lt;='Configuración'!$B$3+'Configuración'!$B$4,"Programar revisión","Aceptable"))))</f>
        <v/>
      </c>
      <c r="M188" s="23">
        <f>IF(J188="","",IF('Configuración'!$B$5="","Configurar tolerancia",IF(J188&gt;'Configuración'!$B$5,"Revisar medición","Sin alerta")))</f>
        <v/>
      </c>
      <c r="N188" s="16" t="n"/>
    </row>
    <row r="189" ht="28" customHeight="1">
      <c r="A189" s="16" t="n"/>
      <c r="B189" s="33" t="n"/>
      <c r="C189" s="16" t="n"/>
      <c r="D189" s="18" t="n"/>
      <c r="E189" s="16" t="n"/>
      <c r="F189" s="34" t="n"/>
      <c r="G189" s="34" t="n"/>
      <c r="H189" s="34" t="n"/>
      <c r="I189" s="35">
        <f>IF(COUNT(F189:H189)&lt;3,"",MIN(F189:H189))</f>
        <v/>
      </c>
      <c r="J189" s="35">
        <f>IF(COUNT(F189:H189)&lt;3,"",MAX(F189:H189)-MIN(F189:H189))</f>
        <v/>
      </c>
      <c r="K189" s="35">
        <f>IF(I189="","",IF('Configuración'!$B$3="","",'Configuración'!$B$3))</f>
        <v/>
      </c>
      <c r="L189" s="21">
        <f>IF(COUNT(F189:H189)&lt;3,"Incompleto",IF(OR('Configuración'!$B$3="",'Configuración'!$B$4=""),"Configurar criterios",IF(I189&lt;='Configuración'!$B$3,"Sustituir",IF(I189&lt;='Configuración'!$B$3+'Configuración'!$B$4,"Programar revisión","Aceptable"))))</f>
        <v/>
      </c>
      <c r="M189" s="21">
        <f>IF(J189="","",IF('Configuración'!$B$5="","Configurar tolerancia",IF(J189&gt;'Configuración'!$B$5,"Revisar medición","Sin alerta")))</f>
        <v/>
      </c>
      <c r="N189" s="16" t="n"/>
    </row>
    <row r="190" ht="28" customHeight="1">
      <c r="A190" s="16" t="n"/>
      <c r="B190" s="33" t="n"/>
      <c r="C190" s="16" t="n"/>
      <c r="D190" s="18" t="n"/>
      <c r="E190" s="16" t="n"/>
      <c r="F190" s="34" t="n"/>
      <c r="G190" s="34" t="n"/>
      <c r="H190" s="34" t="n"/>
      <c r="I190" s="36">
        <f>IF(COUNT(F190:H190)&lt;3,"",MIN(F190:H190))</f>
        <v/>
      </c>
      <c r="J190" s="36">
        <f>IF(COUNT(F190:H190)&lt;3,"",MAX(F190:H190)-MIN(F190:H190))</f>
        <v/>
      </c>
      <c r="K190" s="36">
        <f>IF(I190="","",IF('Configuración'!$B$3="","",'Configuración'!$B$3))</f>
        <v/>
      </c>
      <c r="L190" s="23">
        <f>IF(COUNT(F190:H190)&lt;3,"Incompleto",IF(OR('Configuración'!$B$3="",'Configuración'!$B$4=""),"Configurar criterios",IF(I190&lt;='Configuración'!$B$3,"Sustituir",IF(I190&lt;='Configuración'!$B$3+'Configuración'!$B$4,"Programar revisión","Aceptable"))))</f>
        <v/>
      </c>
      <c r="M190" s="23">
        <f>IF(J190="","",IF('Configuración'!$B$5="","Configurar tolerancia",IF(J190&gt;'Configuración'!$B$5,"Revisar medición","Sin alerta")))</f>
        <v/>
      </c>
      <c r="N190" s="16" t="n"/>
    </row>
    <row r="191" ht="28" customHeight="1">
      <c r="A191" s="16" t="n"/>
      <c r="B191" s="33" t="n"/>
      <c r="C191" s="16" t="n"/>
      <c r="D191" s="18" t="n"/>
      <c r="E191" s="16" t="n"/>
      <c r="F191" s="34" t="n"/>
      <c r="G191" s="34" t="n"/>
      <c r="H191" s="34" t="n"/>
      <c r="I191" s="35">
        <f>IF(COUNT(F191:H191)&lt;3,"",MIN(F191:H191))</f>
        <v/>
      </c>
      <c r="J191" s="35">
        <f>IF(COUNT(F191:H191)&lt;3,"",MAX(F191:H191)-MIN(F191:H191))</f>
        <v/>
      </c>
      <c r="K191" s="35">
        <f>IF(I191="","",IF('Configuración'!$B$3="","",'Configuración'!$B$3))</f>
        <v/>
      </c>
      <c r="L191" s="21">
        <f>IF(COUNT(F191:H191)&lt;3,"Incompleto",IF(OR('Configuración'!$B$3="",'Configuración'!$B$4=""),"Configurar criterios",IF(I191&lt;='Configuración'!$B$3,"Sustituir",IF(I191&lt;='Configuración'!$B$3+'Configuración'!$B$4,"Programar revisión","Aceptable"))))</f>
        <v/>
      </c>
      <c r="M191" s="21">
        <f>IF(J191="","",IF('Configuración'!$B$5="","Configurar tolerancia",IF(J191&gt;'Configuración'!$B$5,"Revisar medición","Sin alerta")))</f>
        <v/>
      </c>
      <c r="N191" s="16" t="n"/>
    </row>
    <row r="192" ht="28" customHeight="1">
      <c r="A192" s="16" t="n"/>
      <c r="B192" s="33" t="n"/>
      <c r="C192" s="16" t="n"/>
      <c r="D192" s="18" t="n"/>
      <c r="E192" s="16" t="n"/>
      <c r="F192" s="34" t="n"/>
      <c r="G192" s="34" t="n"/>
      <c r="H192" s="34" t="n"/>
      <c r="I192" s="36">
        <f>IF(COUNT(F192:H192)&lt;3,"",MIN(F192:H192))</f>
        <v/>
      </c>
      <c r="J192" s="36">
        <f>IF(COUNT(F192:H192)&lt;3,"",MAX(F192:H192)-MIN(F192:H192))</f>
        <v/>
      </c>
      <c r="K192" s="36">
        <f>IF(I192="","",IF('Configuración'!$B$3="","",'Configuración'!$B$3))</f>
        <v/>
      </c>
      <c r="L192" s="23">
        <f>IF(COUNT(F192:H192)&lt;3,"Incompleto",IF(OR('Configuración'!$B$3="",'Configuración'!$B$4=""),"Configurar criterios",IF(I192&lt;='Configuración'!$B$3,"Sustituir",IF(I192&lt;='Configuración'!$B$3+'Configuración'!$B$4,"Programar revisión","Aceptable"))))</f>
        <v/>
      </c>
      <c r="M192" s="23">
        <f>IF(J192="","",IF('Configuración'!$B$5="","Configurar tolerancia",IF(J192&gt;'Configuración'!$B$5,"Revisar medición","Sin alerta")))</f>
        <v/>
      </c>
      <c r="N192" s="16" t="n"/>
    </row>
    <row r="193" ht="28" customHeight="1">
      <c r="A193" s="16" t="n"/>
      <c r="B193" s="33" t="n"/>
      <c r="C193" s="16" t="n"/>
      <c r="D193" s="18" t="n"/>
      <c r="E193" s="16" t="n"/>
      <c r="F193" s="34" t="n"/>
      <c r="G193" s="34" t="n"/>
      <c r="H193" s="34" t="n"/>
      <c r="I193" s="35">
        <f>IF(COUNT(F193:H193)&lt;3,"",MIN(F193:H193))</f>
        <v/>
      </c>
      <c r="J193" s="35">
        <f>IF(COUNT(F193:H193)&lt;3,"",MAX(F193:H193)-MIN(F193:H193))</f>
        <v/>
      </c>
      <c r="K193" s="35">
        <f>IF(I193="","",IF('Configuración'!$B$3="","",'Configuración'!$B$3))</f>
        <v/>
      </c>
      <c r="L193" s="21">
        <f>IF(COUNT(F193:H193)&lt;3,"Incompleto",IF(OR('Configuración'!$B$3="",'Configuración'!$B$4=""),"Configurar criterios",IF(I193&lt;='Configuración'!$B$3,"Sustituir",IF(I193&lt;='Configuración'!$B$3+'Configuración'!$B$4,"Programar revisión","Aceptable"))))</f>
        <v/>
      </c>
      <c r="M193" s="21">
        <f>IF(J193="","",IF('Configuración'!$B$5="","Configurar tolerancia",IF(J193&gt;'Configuración'!$B$5,"Revisar medición","Sin alerta")))</f>
        <v/>
      </c>
      <c r="N193" s="16" t="n"/>
    </row>
    <row r="194" ht="28" customHeight="1">
      <c r="A194" s="16" t="n"/>
      <c r="B194" s="33" t="n"/>
      <c r="C194" s="16" t="n"/>
      <c r="D194" s="18" t="n"/>
      <c r="E194" s="16" t="n"/>
      <c r="F194" s="34" t="n"/>
      <c r="G194" s="34" t="n"/>
      <c r="H194" s="34" t="n"/>
      <c r="I194" s="36">
        <f>IF(COUNT(F194:H194)&lt;3,"",MIN(F194:H194))</f>
        <v/>
      </c>
      <c r="J194" s="36">
        <f>IF(COUNT(F194:H194)&lt;3,"",MAX(F194:H194)-MIN(F194:H194))</f>
        <v/>
      </c>
      <c r="K194" s="36">
        <f>IF(I194="","",IF('Configuración'!$B$3="","",'Configuración'!$B$3))</f>
        <v/>
      </c>
      <c r="L194" s="23">
        <f>IF(COUNT(F194:H194)&lt;3,"Incompleto",IF(OR('Configuración'!$B$3="",'Configuración'!$B$4=""),"Configurar criterios",IF(I194&lt;='Configuración'!$B$3,"Sustituir",IF(I194&lt;='Configuración'!$B$3+'Configuración'!$B$4,"Programar revisión","Aceptable"))))</f>
        <v/>
      </c>
      <c r="M194" s="23">
        <f>IF(J194="","",IF('Configuración'!$B$5="","Configurar tolerancia",IF(J194&gt;'Configuración'!$B$5,"Revisar medición","Sin alerta")))</f>
        <v/>
      </c>
      <c r="N194" s="16" t="n"/>
    </row>
    <row r="195" ht="28" customHeight="1">
      <c r="A195" s="16" t="n"/>
      <c r="B195" s="33" t="n"/>
      <c r="C195" s="16" t="n"/>
      <c r="D195" s="18" t="n"/>
      <c r="E195" s="16" t="n"/>
      <c r="F195" s="34" t="n"/>
      <c r="G195" s="34" t="n"/>
      <c r="H195" s="34" t="n"/>
      <c r="I195" s="35">
        <f>IF(COUNT(F195:H195)&lt;3,"",MIN(F195:H195))</f>
        <v/>
      </c>
      <c r="J195" s="35">
        <f>IF(COUNT(F195:H195)&lt;3,"",MAX(F195:H195)-MIN(F195:H195))</f>
        <v/>
      </c>
      <c r="K195" s="35">
        <f>IF(I195="","",IF('Configuración'!$B$3="","",'Configuración'!$B$3))</f>
        <v/>
      </c>
      <c r="L195" s="21">
        <f>IF(COUNT(F195:H195)&lt;3,"Incompleto",IF(OR('Configuración'!$B$3="",'Configuración'!$B$4=""),"Configurar criterios",IF(I195&lt;='Configuración'!$B$3,"Sustituir",IF(I195&lt;='Configuración'!$B$3+'Configuración'!$B$4,"Programar revisión","Aceptable"))))</f>
        <v/>
      </c>
      <c r="M195" s="21">
        <f>IF(J195="","",IF('Configuración'!$B$5="","Configurar tolerancia",IF(J195&gt;'Configuración'!$B$5,"Revisar medición","Sin alerta")))</f>
        <v/>
      </c>
      <c r="N195" s="16" t="n"/>
    </row>
    <row r="196" ht="28" customHeight="1">
      <c r="A196" s="16" t="n"/>
      <c r="B196" s="33" t="n"/>
      <c r="C196" s="16" t="n"/>
      <c r="D196" s="18" t="n"/>
      <c r="E196" s="16" t="n"/>
      <c r="F196" s="34" t="n"/>
      <c r="G196" s="34" t="n"/>
      <c r="H196" s="34" t="n"/>
      <c r="I196" s="36">
        <f>IF(COUNT(F196:H196)&lt;3,"",MIN(F196:H196))</f>
        <v/>
      </c>
      <c r="J196" s="36">
        <f>IF(COUNT(F196:H196)&lt;3,"",MAX(F196:H196)-MIN(F196:H196))</f>
        <v/>
      </c>
      <c r="K196" s="36">
        <f>IF(I196="","",IF('Configuración'!$B$3="","",'Configuración'!$B$3))</f>
        <v/>
      </c>
      <c r="L196" s="23">
        <f>IF(COUNT(F196:H196)&lt;3,"Incompleto",IF(OR('Configuración'!$B$3="",'Configuración'!$B$4=""),"Configurar criterios",IF(I196&lt;='Configuración'!$B$3,"Sustituir",IF(I196&lt;='Configuración'!$B$3+'Configuración'!$B$4,"Programar revisión","Aceptable"))))</f>
        <v/>
      </c>
      <c r="M196" s="23">
        <f>IF(J196="","",IF('Configuración'!$B$5="","Configurar tolerancia",IF(J196&gt;'Configuración'!$B$5,"Revisar medición","Sin alerta")))</f>
        <v/>
      </c>
      <c r="N196" s="16" t="n"/>
    </row>
    <row r="197" ht="28" customHeight="1">
      <c r="A197" s="16" t="n"/>
      <c r="B197" s="33" t="n"/>
      <c r="C197" s="16" t="n"/>
      <c r="D197" s="18" t="n"/>
      <c r="E197" s="16" t="n"/>
      <c r="F197" s="34" t="n"/>
      <c r="G197" s="34" t="n"/>
      <c r="H197" s="34" t="n"/>
      <c r="I197" s="35">
        <f>IF(COUNT(F197:H197)&lt;3,"",MIN(F197:H197))</f>
        <v/>
      </c>
      <c r="J197" s="35">
        <f>IF(COUNT(F197:H197)&lt;3,"",MAX(F197:H197)-MIN(F197:H197))</f>
        <v/>
      </c>
      <c r="K197" s="35">
        <f>IF(I197="","",IF('Configuración'!$B$3="","",'Configuración'!$B$3))</f>
        <v/>
      </c>
      <c r="L197" s="21">
        <f>IF(COUNT(F197:H197)&lt;3,"Incompleto",IF(OR('Configuración'!$B$3="",'Configuración'!$B$4=""),"Configurar criterios",IF(I197&lt;='Configuración'!$B$3,"Sustituir",IF(I197&lt;='Configuración'!$B$3+'Configuración'!$B$4,"Programar revisión","Aceptable"))))</f>
        <v/>
      </c>
      <c r="M197" s="21">
        <f>IF(J197="","",IF('Configuración'!$B$5="","Configurar tolerancia",IF(J197&gt;'Configuración'!$B$5,"Revisar medición","Sin alerta")))</f>
        <v/>
      </c>
      <c r="N197" s="16" t="n"/>
    </row>
    <row r="198" ht="28" customHeight="1">
      <c r="A198" s="16" t="n"/>
      <c r="B198" s="33" t="n"/>
      <c r="C198" s="16" t="n"/>
      <c r="D198" s="18" t="n"/>
      <c r="E198" s="16" t="n"/>
      <c r="F198" s="34" t="n"/>
      <c r="G198" s="34" t="n"/>
      <c r="H198" s="34" t="n"/>
      <c r="I198" s="36">
        <f>IF(COUNT(F198:H198)&lt;3,"",MIN(F198:H198))</f>
        <v/>
      </c>
      <c r="J198" s="36">
        <f>IF(COUNT(F198:H198)&lt;3,"",MAX(F198:H198)-MIN(F198:H198))</f>
        <v/>
      </c>
      <c r="K198" s="36">
        <f>IF(I198="","",IF('Configuración'!$B$3="","",'Configuración'!$B$3))</f>
        <v/>
      </c>
      <c r="L198" s="23">
        <f>IF(COUNT(F198:H198)&lt;3,"Incompleto",IF(OR('Configuración'!$B$3="",'Configuración'!$B$4=""),"Configurar criterios",IF(I198&lt;='Configuración'!$B$3,"Sustituir",IF(I198&lt;='Configuración'!$B$3+'Configuración'!$B$4,"Programar revisión","Aceptable"))))</f>
        <v/>
      </c>
      <c r="M198" s="23">
        <f>IF(J198="","",IF('Configuración'!$B$5="","Configurar tolerancia",IF(J198&gt;'Configuración'!$B$5,"Revisar medición","Sin alerta")))</f>
        <v/>
      </c>
      <c r="N198" s="16" t="n"/>
    </row>
    <row r="199" ht="28" customHeight="1">
      <c r="A199" s="16" t="n"/>
      <c r="B199" s="33" t="n"/>
      <c r="C199" s="16" t="n"/>
      <c r="D199" s="18" t="n"/>
      <c r="E199" s="16" t="n"/>
      <c r="F199" s="34" t="n"/>
      <c r="G199" s="34" t="n"/>
      <c r="H199" s="34" t="n"/>
      <c r="I199" s="35">
        <f>IF(COUNT(F199:H199)&lt;3,"",MIN(F199:H199))</f>
        <v/>
      </c>
      <c r="J199" s="35">
        <f>IF(COUNT(F199:H199)&lt;3,"",MAX(F199:H199)-MIN(F199:H199))</f>
        <v/>
      </c>
      <c r="K199" s="35">
        <f>IF(I199="","",IF('Configuración'!$B$3="","",'Configuración'!$B$3))</f>
        <v/>
      </c>
      <c r="L199" s="21">
        <f>IF(COUNT(F199:H199)&lt;3,"Incompleto",IF(OR('Configuración'!$B$3="",'Configuración'!$B$4=""),"Configurar criterios",IF(I199&lt;='Configuración'!$B$3,"Sustituir",IF(I199&lt;='Configuración'!$B$3+'Configuración'!$B$4,"Programar revisión","Aceptable"))))</f>
        <v/>
      </c>
      <c r="M199" s="21">
        <f>IF(J199="","",IF('Configuración'!$B$5="","Configurar tolerancia",IF(J199&gt;'Configuración'!$B$5,"Revisar medición","Sin alerta")))</f>
        <v/>
      </c>
      <c r="N199" s="16" t="n"/>
    </row>
    <row r="200" ht="28" customHeight="1">
      <c r="A200" s="16" t="n"/>
      <c r="B200" s="33" t="n"/>
      <c r="C200" s="16" t="n"/>
      <c r="D200" s="18" t="n"/>
      <c r="E200" s="16" t="n"/>
      <c r="F200" s="34" t="n"/>
      <c r="G200" s="34" t="n"/>
      <c r="H200" s="34" t="n"/>
      <c r="I200" s="36">
        <f>IF(COUNT(F200:H200)&lt;3,"",MIN(F200:H200))</f>
        <v/>
      </c>
      <c r="J200" s="36">
        <f>IF(COUNT(F200:H200)&lt;3,"",MAX(F200:H200)-MIN(F200:H200))</f>
        <v/>
      </c>
      <c r="K200" s="36">
        <f>IF(I200="","",IF('Configuración'!$B$3="","",'Configuración'!$B$3))</f>
        <v/>
      </c>
      <c r="L200" s="23">
        <f>IF(COUNT(F200:H200)&lt;3,"Incompleto",IF(OR('Configuración'!$B$3="",'Configuración'!$B$4=""),"Configurar criterios",IF(I200&lt;='Configuración'!$B$3,"Sustituir",IF(I200&lt;='Configuración'!$B$3+'Configuración'!$B$4,"Programar revisión","Aceptable"))))</f>
        <v/>
      </c>
      <c r="M200" s="23">
        <f>IF(J200="","",IF('Configuración'!$B$5="","Configurar tolerancia",IF(J200&gt;'Configuración'!$B$5,"Revisar medición","Sin alerta")))</f>
        <v/>
      </c>
      <c r="N200" s="16" t="n"/>
    </row>
    <row r="201" ht="28" customHeight="1">
      <c r="A201" s="16" t="n"/>
      <c r="B201" s="33" t="n"/>
      <c r="C201" s="16" t="n"/>
      <c r="D201" s="18" t="n"/>
      <c r="E201" s="16" t="n"/>
      <c r="F201" s="34" t="n"/>
      <c r="G201" s="34" t="n"/>
      <c r="H201" s="34" t="n"/>
      <c r="I201" s="35">
        <f>IF(COUNT(F201:H201)&lt;3,"",MIN(F201:H201))</f>
        <v/>
      </c>
      <c r="J201" s="35">
        <f>IF(COUNT(F201:H201)&lt;3,"",MAX(F201:H201)-MIN(F201:H201))</f>
        <v/>
      </c>
      <c r="K201" s="35">
        <f>IF(I201="","",IF('Configuración'!$B$3="","",'Configuración'!$B$3))</f>
        <v/>
      </c>
      <c r="L201" s="21">
        <f>IF(COUNT(F201:H201)&lt;3,"Incompleto",IF(OR('Configuración'!$B$3="",'Configuración'!$B$4=""),"Configurar criterios",IF(I201&lt;='Configuración'!$B$3,"Sustituir",IF(I201&lt;='Configuración'!$B$3+'Configuración'!$B$4,"Programar revisión","Aceptable"))))</f>
        <v/>
      </c>
      <c r="M201" s="21">
        <f>IF(J201="","",IF('Configuración'!$B$5="","Configurar tolerancia",IF(J201&gt;'Configuración'!$B$5,"Revisar medición","Sin alerta")))</f>
        <v/>
      </c>
      <c r="N201" s="16" t="n"/>
    </row>
    <row r="202" ht="28" customHeight="1">
      <c r="A202" s="16" t="n"/>
      <c r="B202" s="33" t="n"/>
      <c r="C202" s="16" t="n"/>
      <c r="D202" s="18" t="n"/>
      <c r="E202" s="16" t="n"/>
      <c r="F202" s="34" t="n"/>
      <c r="G202" s="34" t="n"/>
      <c r="H202" s="34" t="n"/>
      <c r="I202" s="36">
        <f>IF(COUNT(F202:H202)&lt;3,"",MIN(F202:H202))</f>
        <v/>
      </c>
      <c r="J202" s="36">
        <f>IF(COUNT(F202:H202)&lt;3,"",MAX(F202:H202)-MIN(F202:H202))</f>
        <v/>
      </c>
      <c r="K202" s="36">
        <f>IF(I202="","",IF('Configuración'!$B$3="","",'Configuración'!$B$3))</f>
        <v/>
      </c>
      <c r="L202" s="23">
        <f>IF(COUNT(F202:H202)&lt;3,"Incompleto",IF(OR('Configuración'!$B$3="",'Configuración'!$B$4=""),"Configurar criterios",IF(I202&lt;='Configuración'!$B$3,"Sustituir",IF(I202&lt;='Configuración'!$B$3+'Configuración'!$B$4,"Programar revisión","Aceptable"))))</f>
        <v/>
      </c>
      <c r="M202" s="23">
        <f>IF(J202="","",IF('Configuración'!$B$5="","Configurar tolerancia",IF(J202&gt;'Configuración'!$B$5,"Revisar medición","Sin alerta")))</f>
        <v/>
      </c>
      <c r="N202" s="16" t="n"/>
    </row>
    <row r="203" ht="28" customHeight="1">
      <c r="A203" s="16" t="n"/>
      <c r="B203" s="33" t="n"/>
      <c r="C203" s="16" t="n"/>
      <c r="D203" s="18" t="n"/>
      <c r="E203" s="16" t="n"/>
      <c r="F203" s="34" t="n"/>
      <c r="G203" s="34" t="n"/>
      <c r="H203" s="34" t="n"/>
      <c r="I203" s="35">
        <f>IF(COUNT(F203:H203)&lt;3,"",MIN(F203:H203))</f>
        <v/>
      </c>
      <c r="J203" s="35">
        <f>IF(COUNT(F203:H203)&lt;3,"",MAX(F203:H203)-MIN(F203:H203))</f>
        <v/>
      </c>
      <c r="K203" s="35">
        <f>IF(I203="","",IF('Configuración'!$B$3="","",'Configuración'!$B$3))</f>
        <v/>
      </c>
      <c r="L203" s="21">
        <f>IF(COUNT(F203:H203)&lt;3,"Incompleto",IF(OR('Configuración'!$B$3="",'Configuración'!$B$4=""),"Configurar criterios",IF(I203&lt;='Configuración'!$B$3,"Sustituir",IF(I203&lt;='Configuración'!$B$3+'Configuración'!$B$4,"Programar revisión","Aceptable"))))</f>
        <v/>
      </c>
      <c r="M203" s="21">
        <f>IF(J203="","",IF('Configuración'!$B$5="","Configurar tolerancia",IF(J203&gt;'Configuración'!$B$5,"Revisar medición","Sin alerta")))</f>
        <v/>
      </c>
      <c r="N203" s="16" t="n"/>
    </row>
    <row r="204" ht="28" customHeight="1">
      <c r="A204" s="16" t="n"/>
      <c r="B204" s="33" t="n"/>
      <c r="C204" s="16" t="n"/>
      <c r="D204" s="18" t="n"/>
      <c r="E204" s="16" t="n"/>
      <c r="F204" s="34" t="n"/>
      <c r="G204" s="34" t="n"/>
      <c r="H204" s="34" t="n"/>
      <c r="I204" s="36">
        <f>IF(COUNT(F204:H204)&lt;3,"",MIN(F204:H204))</f>
        <v/>
      </c>
      <c r="J204" s="36">
        <f>IF(COUNT(F204:H204)&lt;3,"",MAX(F204:H204)-MIN(F204:H204))</f>
        <v/>
      </c>
      <c r="K204" s="36">
        <f>IF(I204="","",IF('Configuración'!$B$3="","",'Configuración'!$B$3))</f>
        <v/>
      </c>
      <c r="L204" s="23">
        <f>IF(COUNT(F204:H204)&lt;3,"Incompleto",IF(OR('Configuración'!$B$3="",'Configuración'!$B$4=""),"Configurar criterios",IF(I204&lt;='Configuración'!$B$3,"Sustituir",IF(I204&lt;='Configuración'!$B$3+'Configuración'!$B$4,"Programar revisión","Aceptable"))))</f>
        <v/>
      </c>
      <c r="M204" s="23">
        <f>IF(J204="","",IF('Configuración'!$B$5="","Configurar tolerancia",IF(J204&gt;'Configuración'!$B$5,"Revisar medición","Sin alerta")))</f>
        <v/>
      </c>
      <c r="N204" s="16" t="n"/>
    </row>
    <row r="205" ht="28" customHeight="1">
      <c r="A205" s="16" t="n"/>
      <c r="B205" s="33" t="n"/>
      <c r="C205" s="16" t="n"/>
      <c r="D205" s="18" t="n"/>
      <c r="E205" s="16" t="n"/>
      <c r="F205" s="34" t="n"/>
      <c r="G205" s="34" t="n"/>
      <c r="H205" s="34" t="n"/>
      <c r="I205" s="35">
        <f>IF(COUNT(F205:H205)&lt;3,"",MIN(F205:H205))</f>
        <v/>
      </c>
      <c r="J205" s="35">
        <f>IF(COUNT(F205:H205)&lt;3,"",MAX(F205:H205)-MIN(F205:H205))</f>
        <v/>
      </c>
      <c r="K205" s="35">
        <f>IF(I205="","",IF('Configuración'!$B$3="","",'Configuración'!$B$3))</f>
        <v/>
      </c>
      <c r="L205" s="21">
        <f>IF(COUNT(F205:H205)&lt;3,"Incompleto",IF(OR('Configuración'!$B$3="",'Configuración'!$B$4=""),"Configurar criterios",IF(I205&lt;='Configuración'!$B$3,"Sustituir",IF(I205&lt;='Configuración'!$B$3+'Configuración'!$B$4,"Programar revisión","Aceptable"))))</f>
        <v/>
      </c>
      <c r="M205" s="21">
        <f>IF(J205="","",IF('Configuración'!$B$5="","Configurar tolerancia",IF(J205&gt;'Configuración'!$B$5,"Revisar medición","Sin alerta")))</f>
        <v/>
      </c>
      <c r="N205" s="16" t="n"/>
    </row>
    <row r="206" ht="28" customHeight="1">
      <c r="A206" s="16" t="n"/>
      <c r="B206" s="33" t="n"/>
      <c r="C206" s="16" t="n"/>
      <c r="D206" s="18" t="n"/>
      <c r="E206" s="16" t="n"/>
      <c r="F206" s="34" t="n"/>
      <c r="G206" s="34" t="n"/>
      <c r="H206" s="34" t="n"/>
      <c r="I206" s="36">
        <f>IF(COUNT(F206:H206)&lt;3,"",MIN(F206:H206))</f>
        <v/>
      </c>
      <c r="J206" s="36">
        <f>IF(COUNT(F206:H206)&lt;3,"",MAX(F206:H206)-MIN(F206:H206))</f>
        <v/>
      </c>
      <c r="K206" s="36">
        <f>IF(I206="","",IF('Configuración'!$B$3="","",'Configuración'!$B$3))</f>
        <v/>
      </c>
      <c r="L206" s="23">
        <f>IF(COUNT(F206:H206)&lt;3,"Incompleto",IF(OR('Configuración'!$B$3="",'Configuración'!$B$4=""),"Configurar criterios",IF(I206&lt;='Configuración'!$B$3,"Sustituir",IF(I206&lt;='Configuración'!$B$3+'Configuración'!$B$4,"Programar revisión","Aceptable"))))</f>
        <v/>
      </c>
      <c r="M206" s="23">
        <f>IF(J206="","",IF('Configuración'!$B$5="","Configurar tolerancia",IF(J206&gt;'Configuración'!$B$5,"Revisar medición","Sin alerta")))</f>
        <v/>
      </c>
      <c r="N206" s="16" t="n"/>
    </row>
    <row r="207" ht="28" customHeight="1">
      <c r="A207" s="16" t="n"/>
      <c r="B207" s="33" t="n"/>
      <c r="C207" s="16" t="n"/>
      <c r="D207" s="18" t="n"/>
      <c r="E207" s="16" t="n"/>
      <c r="F207" s="34" t="n"/>
      <c r="G207" s="34" t="n"/>
      <c r="H207" s="34" t="n"/>
      <c r="I207" s="35">
        <f>IF(COUNT(F207:H207)&lt;3,"",MIN(F207:H207))</f>
        <v/>
      </c>
      <c r="J207" s="35">
        <f>IF(COUNT(F207:H207)&lt;3,"",MAX(F207:H207)-MIN(F207:H207))</f>
        <v/>
      </c>
      <c r="K207" s="35">
        <f>IF(I207="","",IF('Configuración'!$B$3="","",'Configuración'!$B$3))</f>
        <v/>
      </c>
      <c r="L207" s="21">
        <f>IF(COUNT(F207:H207)&lt;3,"Incompleto",IF(OR('Configuración'!$B$3="",'Configuración'!$B$4=""),"Configurar criterios",IF(I207&lt;='Configuración'!$B$3,"Sustituir",IF(I207&lt;='Configuración'!$B$3+'Configuración'!$B$4,"Programar revisión","Aceptable"))))</f>
        <v/>
      </c>
      <c r="M207" s="21">
        <f>IF(J207="","",IF('Configuración'!$B$5="","Configurar tolerancia",IF(J207&gt;'Configuración'!$B$5,"Revisar medición","Sin alerta")))</f>
        <v/>
      </c>
      <c r="N207" s="16" t="n"/>
    </row>
    <row r="208" ht="28" customHeight="1">
      <c r="A208" s="16" t="n"/>
      <c r="B208" s="33" t="n"/>
      <c r="C208" s="16" t="n"/>
      <c r="D208" s="18" t="n"/>
      <c r="E208" s="16" t="n"/>
      <c r="F208" s="34" t="n"/>
      <c r="G208" s="34" t="n"/>
      <c r="H208" s="34" t="n"/>
      <c r="I208" s="36">
        <f>IF(COUNT(F208:H208)&lt;3,"",MIN(F208:H208))</f>
        <v/>
      </c>
      <c r="J208" s="36">
        <f>IF(COUNT(F208:H208)&lt;3,"",MAX(F208:H208)-MIN(F208:H208))</f>
        <v/>
      </c>
      <c r="K208" s="36">
        <f>IF(I208="","",IF('Configuración'!$B$3="","",'Configuración'!$B$3))</f>
        <v/>
      </c>
      <c r="L208" s="23">
        <f>IF(COUNT(F208:H208)&lt;3,"Incompleto",IF(OR('Configuración'!$B$3="",'Configuración'!$B$4=""),"Configurar criterios",IF(I208&lt;='Configuración'!$B$3,"Sustituir",IF(I208&lt;='Configuración'!$B$3+'Configuración'!$B$4,"Programar revisión","Aceptable"))))</f>
        <v/>
      </c>
      <c r="M208" s="23">
        <f>IF(J208="","",IF('Configuración'!$B$5="","Configurar tolerancia",IF(J208&gt;'Configuración'!$B$5,"Revisar medición","Sin alerta")))</f>
        <v/>
      </c>
      <c r="N208" s="16" t="n"/>
    </row>
    <row r="209" ht="28" customHeight="1">
      <c r="A209" s="16" t="n"/>
      <c r="B209" s="33" t="n"/>
      <c r="C209" s="16" t="n"/>
      <c r="D209" s="18" t="n"/>
      <c r="E209" s="16" t="n"/>
      <c r="F209" s="34" t="n"/>
      <c r="G209" s="34" t="n"/>
      <c r="H209" s="34" t="n"/>
      <c r="I209" s="35">
        <f>IF(COUNT(F209:H209)&lt;3,"",MIN(F209:H209))</f>
        <v/>
      </c>
      <c r="J209" s="35">
        <f>IF(COUNT(F209:H209)&lt;3,"",MAX(F209:H209)-MIN(F209:H209))</f>
        <v/>
      </c>
      <c r="K209" s="35">
        <f>IF(I209="","",IF('Configuración'!$B$3="","",'Configuración'!$B$3))</f>
        <v/>
      </c>
      <c r="L209" s="21">
        <f>IF(COUNT(F209:H209)&lt;3,"Incompleto",IF(OR('Configuración'!$B$3="",'Configuración'!$B$4=""),"Configurar criterios",IF(I209&lt;='Configuración'!$B$3,"Sustituir",IF(I209&lt;='Configuración'!$B$3+'Configuración'!$B$4,"Programar revisión","Aceptable"))))</f>
        <v/>
      </c>
      <c r="M209" s="21">
        <f>IF(J209="","",IF('Configuración'!$B$5="","Configurar tolerancia",IF(J209&gt;'Configuración'!$B$5,"Revisar medición","Sin alerta")))</f>
        <v/>
      </c>
      <c r="N209" s="16" t="n"/>
    </row>
    <row r="210" ht="28" customHeight="1">
      <c r="A210" s="16" t="n"/>
      <c r="B210" s="33" t="n"/>
      <c r="C210" s="16" t="n"/>
      <c r="D210" s="18" t="n"/>
      <c r="E210" s="16" t="n"/>
      <c r="F210" s="34" t="n"/>
      <c r="G210" s="34" t="n"/>
      <c r="H210" s="34" t="n"/>
      <c r="I210" s="36">
        <f>IF(COUNT(F210:H210)&lt;3,"",MIN(F210:H210))</f>
        <v/>
      </c>
      <c r="J210" s="36">
        <f>IF(COUNT(F210:H210)&lt;3,"",MAX(F210:H210)-MIN(F210:H210))</f>
        <v/>
      </c>
      <c r="K210" s="36">
        <f>IF(I210="","",IF('Configuración'!$B$3="","",'Configuración'!$B$3))</f>
        <v/>
      </c>
      <c r="L210" s="23">
        <f>IF(COUNT(F210:H210)&lt;3,"Incompleto",IF(OR('Configuración'!$B$3="",'Configuración'!$B$4=""),"Configurar criterios",IF(I210&lt;='Configuración'!$B$3,"Sustituir",IF(I210&lt;='Configuración'!$B$3+'Configuración'!$B$4,"Programar revisión","Aceptable"))))</f>
        <v/>
      </c>
      <c r="M210" s="23">
        <f>IF(J210="","",IF('Configuración'!$B$5="","Configurar tolerancia",IF(J210&gt;'Configuración'!$B$5,"Revisar medición","Sin alerta")))</f>
        <v/>
      </c>
      <c r="N210" s="16" t="n"/>
    </row>
    <row r="211" ht="28" customHeight="1">
      <c r="A211" s="16" t="n"/>
      <c r="B211" s="33" t="n"/>
      <c r="C211" s="16" t="n"/>
      <c r="D211" s="18" t="n"/>
      <c r="E211" s="16" t="n"/>
      <c r="F211" s="34" t="n"/>
      <c r="G211" s="34" t="n"/>
      <c r="H211" s="34" t="n"/>
      <c r="I211" s="35">
        <f>IF(COUNT(F211:H211)&lt;3,"",MIN(F211:H211))</f>
        <v/>
      </c>
      <c r="J211" s="35">
        <f>IF(COUNT(F211:H211)&lt;3,"",MAX(F211:H211)-MIN(F211:H211))</f>
        <v/>
      </c>
      <c r="K211" s="35">
        <f>IF(I211="","",IF('Configuración'!$B$3="","",'Configuración'!$B$3))</f>
        <v/>
      </c>
      <c r="L211" s="21">
        <f>IF(COUNT(F211:H211)&lt;3,"Incompleto",IF(OR('Configuración'!$B$3="",'Configuración'!$B$4=""),"Configurar criterios",IF(I211&lt;='Configuración'!$B$3,"Sustituir",IF(I211&lt;='Configuración'!$B$3+'Configuración'!$B$4,"Programar revisión","Aceptable"))))</f>
        <v/>
      </c>
      <c r="M211" s="21">
        <f>IF(J211="","",IF('Configuración'!$B$5="","Configurar tolerancia",IF(J211&gt;'Configuración'!$B$5,"Revisar medición","Sin alerta")))</f>
        <v/>
      </c>
      <c r="N211" s="16" t="n"/>
    </row>
    <row r="212" ht="28" customHeight="1">
      <c r="A212" s="16" t="n"/>
      <c r="B212" s="33" t="n"/>
      <c r="C212" s="16" t="n"/>
      <c r="D212" s="18" t="n"/>
      <c r="E212" s="16" t="n"/>
      <c r="F212" s="34" t="n"/>
      <c r="G212" s="34" t="n"/>
      <c r="H212" s="34" t="n"/>
      <c r="I212" s="36">
        <f>IF(COUNT(F212:H212)&lt;3,"",MIN(F212:H212))</f>
        <v/>
      </c>
      <c r="J212" s="36">
        <f>IF(COUNT(F212:H212)&lt;3,"",MAX(F212:H212)-MIN(F212:H212))</f>
        <v/>
      </c>
      <c r="K212" s="36">
        <f>IF(I212="","",IF('Configuración'!$B$3="","",'Configuración'!$B$3))</f>
        <v/>
      </c>
      <c r="L212" s="23">
        <f>IF(COUNT(F212:H212)&lt;3,"Incompleto",IF(OR('Configuración'!$B$3="",'Configuración'!$B$4=""),"Configurar criterios",IF(I212&lt;='Configuración'!$B$3,"Sustituir",IF(I212&lt;='Configuración'!$B$3+'Configuración'!$B$4,"Programar revisión","Aceptable"))))</f>
        <v/>
      </c>
      <c r="M212" s="23">
        <f>IF(J212="","",IF('Configuración'!$B$5="","Configurar tolerancia",IF(J212&gt;'Configuración'!$B$5,"Revisar medición","Sin alerta")))</f>
        <v/>
      </c>
      <c r="N212" s="16" t="n"/>
    </row>
  </sheetData>
  <autoFilter ref="A2:N212"/>
  <mergeCells count="1">
    <mergeCell ref="A1:N1"/>
  </mergeCells>
  <conditionalFormatting sqref="A3:E212">
    <cfRule type="expression" priority="1" dxfId="0">
      <formula>AND($A3&lt;&gt;"",$E3&lt;&gt;"",COUNTIFS($A$3:$A$212,$A3,$E$3:$E$212,$E3)&gt;1)</formula>
    </cfRule>
  </conditionalFormatting>
  <conditionalFormatting sqref="A3:H212">
    <cfRule type="expression" priority="2" dxfId="1">
      <formula>AND(COUNTA($F3:$H3)&gt;0,OR($A3="",$B3="",$C3="",$E3=""))</formula>
    </cfRule>
  </conditionalFormatting>
  <conditionalFormatting sqref="L3:L212">
    <cfRule type="expression" priority="3" dxfId="0">
      <formula>$L3="Sustituir"</formula>
    </cfRule>
    <cfRule type="expression" priority="4" dxfId="2">
      <formula>$L3="Programar revisión"</formula>
    </cfRule>
    <cfRule type="expression" priority="5" dxfId="3">
      <formula>$L3="Aceptable"</formula>
    </cfRule>
    <cfRule type="expression" priority="6" dxfId="4">
      <formula>$L3="Incompleto"</formula>
    </cfRule>
  </conditionalFormatting>
  <conditionalFormatting sqref="M3:M212">
    <cfRule type="expression" priority="7" dxfId="1">
      <formula>$M3="Revisar medición"</formula>
    </cfRule>
  </conditionalFormatting>
  <dataValidations count="5">
    <dataValidation sqref="B3:B212" showDropDown="0" showInputMessage="1" showErrorMessage="1" allowBlank="0" errorTitle="Fecha fuera de rango" error="La fecha debe estar dentro del intervalo definido en Configuración." promptTitle="Fecha de medición" prompt="Captura una fecha dentro del intervalo configurado." type="date" operator="between">
      <formula1>'Configuración'!$B$8</formula1>
      <formula2>'Configuración'!$B$9</formula2>
    </dataValidation>
    <dataValidation sqref="D3:D212" showDropDown="0" showInputMessage="1" showErrorMessage="1" allowBlank="0" errorTitle="Odómetro no válido" error="Captura un entero entre 0 y el máximo configurado." promptTitle="Odómetro" prompt="Captura kilómetros enteros no negativos." type="whole" operator="between">
      <formula1>0</formula1>
      <formula2>'Configuración'!$B$7</formula2>
    </dataValidation>
    <dataValidation sqref="E3:E212" showDropDown="0" showInputMessage="1" showErrorMessage="1" allowBlank="0" errorTitle="Posición no válida" error="Selecciona una posición disponible en Configuración." promptTitle="Posición" prompt="Selecciona una posición de la lista configurada." type="list">
      <formula1>INDIRECT("'Configuración'!$D$3:$D$7")</formula1>
    </dataValidation>
    <dataValidation sqref="F3:H212" showDropDown="0" showInputMessage="1" showErrorMessage="1" allowBlank="0" errorTitle="Medición no válida" error="La medición debe estar entre 0 y el máximo configurado." promptTitle="Medición en milímetros" prompt="Captura un decimal entre 0 y el máximo configurado." type="decimal" operator="between">
      <formula1>0</formula1>
      <formula2>'Configuración'!$B$6</formula2>
    </dataValidation>
    <dataValidation sqref="N3:N212" showDropDown="0" showInputMessage="1" showErrorMessage="1" allowBlank="0" errorTitle="Texto demasiado largo" error="Las observaciones no deben exceder 200 caracteres." promptTitle="Observaciones" prompt="Captura hasta 200 caracteres." type="textLength" operator="lessThanOrEqual">
      <formula1>200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D1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4" customWidth="1" min="3" max="3"/>
    <col width="27" customWidth="1" min="4" max="4"/>
  </cols>
  <sheetData>
    <row r="1" ht="28" customHeight="1">
      <c r="A1" s="1" t="inlineStr">
        <is>
          <t>Configuración interna de criterios</t>
        </is>
      </c>
      <c r="B1" s="30" t="n"/>
      <c r="C1" s="30" t="n"/>
      <c r="D1" s="31" t="n"/>
    </row>
    <row r="2" ht="32" customHeight="1">
      <c r="A2" s="2" t="inlineStr">
        <is>
          <t>Concepto</t>
        </is>
      </c>
      <c r="B2" s="2" t="inlineStr">
        <is>
          <t>Valor editable</t>
        </is>
      </c>
      <c r="C2" s="2" t="inlineStr"/>
      <c r="D2" s="2" t="inlineStr">
        <is>
          <t>Posiciones disponibles</t>
        </is>
      </c>
    </row>
    <row r="3" ht="24" customHeight="1">
      <c r="A3" s="3" t="inlineStr">
        <is>
          <t>Umbral de sustitución (mm)</t>
        </is>
      </c>
      <c r="B3" s="37" t="n">
        <v>2</v>
      </c>
      <c r="C3" s="3" t="n"/>
      <c r="D3" s="16" t="inlineStr">
        <is>
          <t>Delantera izquierda</t>
        </is>
      </c>
    </row>
    <row r="4" ht="24" customHeight="1">
      <c r="A4" s="11" t="inlineStr">
        <is>
          <t>Margen para programar revisión (mm)</t>
        </is>
      </c>
      <c r="B4" s="37" t="n">
        <v>1</v>
      </c>
      <c r="C4" s="11" t="n"/>
      <c r="D4" s="16" t="inlineStr">
        <is>
          <t>Delantera derecha</t>
        </is>
      </c>
    </row>
    <row r="5" ht="24" customHeight="1">
      <c r="A5" s="3" t="inlineStr">
        <is>
          <t>Variación máxima permitida (mm)</t>
        </is>
      </c>
      <c r="B5" s="37" t="n">
        <v>0.8</v>
      </c>
      <c r="C5" s="3" t="n"/>
      <c r="D5" s="16" t="inlineStr">
        <is>
          <t>Trasera izquierda</t>
        </is>
      </c>
    </row>
    <row r="6" ht="24" customHeight="1">
      <c r="A6" s="11" t="inlineStr">
        <is>
          <t>Medición máxima capturable (mm)</t>
        </is>
      </c>
      <c r="B6" s="37" t="n">
        <v>20</v>
      </c>
      <c r="C6" s="11" t="n"/>
      <c r="D6" s="16" t="inlineStr">
        <is>
          <t>Trasera derecha</t>
        </is>
      </c>
    </row>
    <row r="7" ht="24" customHeight="1">
      <c r="A7" s="3" t="inlineStr">
        <is>
          <t>Odómetro máximo capturable (km)</t>
        </is>
      </c>
      <c r="B7" s="8" t="n">
        <v>2000000</v>
      </c>
      <c r="C7" s="3" t="n"/>
      <c r="D7" s="16" t="inlineStr">
        <is>
          <t>Refacción</t>
        </is>
      </c>
    </row>
    <row r="8" ht="24" customHeight="1">
      <c r="A8" s="11" t="inlineStr">
        <is>
          <t>Fecha mínima</t>
        </is>
      </c>
      <c r="B8" s="38" t="n">
        <v>43831</v>
      </c>
      <c r="C8" s="11" t="n"/>
      <c r="D8" s="11" t="n"/>
    </row>
    <row r="9" ht="24" customHeight="1">
      <c r="A9" s="3" t="inlineStr">
        <is>
          <t>Fecha máxima</t>
        </is>
      </c>
      <c r="B9" s="38" t="n">
        <v>46275</v>
      </c>
      <c r="C9" s="3" t="n"/>
      <c r="D9" s="3" t="n"/>
    </row>
    <row r="10"/>
    <row r="11" ht="24" customHeight="1">
      <c r="A11" s="13" t="inlineStr">
        <is>
          <t>Indicaciones breves</t>
        </is>
      </c>
      <c r="B11" s="13" t="n"/>
      <c r="C11" s="13" t="n"/>
      <c r="D11" s="13" t="n"/>
    </row>
    <row r="12" ht="54" customHeight="1">
      <c r="A12" s="26" t="inlineStr">
        <is>
          <t>Captura</t>
        </is>
      </c>
      <c r="B12" s="27" t="inlineStr">
        <is>
          <t>Registra únicamente mediciones tomadas manualmente con un profundímetro y revisa que la posición sea correcta.</t>
        </is>
      </c>
      <c r="C12" s="27" t="n"/>
      <c r="D12" s="27" t="n"/>
    </row>
    <row r="13" ht="54" customHeight="1">
      <c r="A13" s="28" t="inlineStr">
        <is>
          <t>Criterios</t>
        </is>
      </c>
      <c r="B13" s="29" t="inlineStr">
        <is>
          <t>Las celdas amarillas contienen parámetros internos editables; los valores iniciales son solamente ilustrativos.</t>
        </is>
      </c>
      <c r="C13" s="29" t="n"/>
      <c r="D13" s="29" t="n"/>
    </row>
    <row r="14" ht="54" customHeight="1">
      <c r="A14" s="26" t="inlineStr">
        <is>
          <t>Decisión</t>
        </is>
      </c>
      <c r="B14" s="27" t="inlineStr">
        <is>
          <t>Confirma cualquier sustitución o revisión conforme a los procedimientos internos aplicables en el taller.</t>
        </is>
      </c>
      <c r="C14" s="27" t="n"/>
      <c r="D14" s="27" t="n"/>
    </row>
    <row r="15" ht="54" customHeight="1">
      <c r="A15" s="28" t="inlineStr">
        <is>
          <t>Alcance</t>
        </is>
      </c>
      <c r="B15" s="29" t="inlineStr">
        <is>
          <t>Este libro no realiza diagnóstico automotriz, no administra inventario, no genera órdenes de trabajo y no constituye dictamen, certificación ni documento oficial.</t>
        </is>
      </c>
      <c r="C15" s="29" t="n"/>
      <c r="D15" s="29" t="n"/>
    </row>
    <row r="16" ht="54" customHeight="1">
      <c r="A16" s="26" t="inlineStr">
        <is>
          <t>Ejemplos</t>
        </is>
      </c>
      <c r="B16" s="27" t="inlineStr">
        <is>
          <t>Los registros precargados son ficticios y se incluyen exclusivamente para demostrar el comportamiento del libro.</t>
        </is>
      </c>
      <c r="C16" s="27" t="n"/>
      <c r="D16" s="27" t="n"/>
    </row>
  </sheetData>
  <mergeCells count="1">
    <mergeCell ref="A1:D1"/>
  </mergeCells>
  <conditionalFormatting sqref="B8:B9">
    <cfRule type="expression" priority="1" dxfId="0">
      <formula>AND($B$8&lt;&gt;"",$B$9&lt;&gt;"",$B$8&gt;$B$9)</formula>
    </cfRule>
  </conditionalFormatting>
  <dataValidations count="3">
    <dataValidation sqref="B3:B6" showDropDown="0" showInputMessage="0" showErrorMessage="1" allowBlank="0" errorTitle="Valor no válido" error="Captura un valor numérico entre 0 y 1000." type="decimal" operator="between">
      <formula1>0</formula1>
      <formula2>1000</formula2>
    </dataValidation>
    <dataValidation sqref="B7" showDropDown="0" showInputMessage="0" showErrorMessage="1" allowBlank="0" errorTitle="Valor no válido" error="Captura un número entero no negativo." type="whole" operator="between">
      <formula1>0</formula1>
      <formula2>100000000</formula2>
    </dataValidation>
    <dataValidation sqref="B8:B9" showDropDown="0" showInputMessage="0" showErrorMessage="1" allowBlank="0" errorTitle="Fecha no válida" error="Captura una fecha válida en formato día, mes y año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ficticio de demostración</dc:creator>
  <dc:title xmlns:dc="http://purl.org/dc/elements/1.1/">Control interno de profundidad de dibujo de llantas</dc:title>
  <dc:subject xmlns:dc="http://purl.org/dc/elements/1.1/">Registro manual de mediciones ficticias</dc:subject>
  <dc:language xmlns:dc="http://purl.org/dc/elements/1.1/">es-MX</dc:language>
  <dcterms:created xmlns:dcterms="http://purl.org/dc/terms/" xmlns:xsi="http://www.w3.org/2001/XMLSchema-instance" xsi:type="dcterms:W3CDTF">2026-09-10T10:34:27Z</dcterms:created>
  <dcterms:modified xmlns:dcterms="http://purl.org/dc/terms/" xmlns:xsi="http://www.w3.org/2001/XMLSchema-instance" xsi:type="dcterms:W3CDTF">2026-09-10T10:34:29+00:00Z</dcterms:modified>
</cp:coreProperties>
</file>